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ERVIDORES\Pedro\PL 16_2019_Caixas d'água\Documentos_Licitante Vencedor\"/>
    </mc:Choice>
  </mc:AlternateContent>
  <bookViews>
    <workbookView xWindow="120" yWindow="15" windowWidth="18960" windowHeight="11325" activeTab="1"/>
  </bookViews>
  <sheets>
    <sheet name="Table 1" sheetId="1" r:id="rId1"/>
    <sheet name="Table 2" sheetId="2" r:id="rId2"/>
  </sheets>
  <calcPr calcId="162913"/>
</workbook>
</file>

<file path=xl/calcChain.xml><?xml version="1.0" encoding="utf-8"?>
<calcChain xmlns="http://schemas.openxmlformats.org/spreadsheetml/2006/main">
  <c r="I140" i="2" l="1"/>
  <c r="J140" i="2" s="1"/>
  <c r="I139" i="2"/>
  <c r="J139" i="2" s="1"/>
  <c r="H140" i="2"/>
  <c r="H139" i="2"/>
  <c r="H136" i="2"/>
  <c r="J136" i="2" s="1"/>
  <c r="H135" i="2"/>
  <c r="H134" i="2"/>
  <c r="H133" i="2"/>
  <c r="J133" i="2" s="1"/>
  <c r="H132" i="2"/>
  <c r="H130" i="2"/>
  <c r="H129" i="2"/>
  <c r="H128" i="2"/>
  <c r="H127" i="2"/>
  <c r="H126" i="2"/>
  <c r="H125" i="2"/>
  <c r="H124" i="2"/>
  <c r="H123" i="2"/>
  <c r="H122" i="2"/>
  <c r="H120" i="2"/>
  <c r="J120" i="2" s="1"/>
  <c r="H119" i="2"/>
  <c r="J119" i="2" s="1"/>
  <c r="H118" i="2"/>
  <c r="H117" i="2"/>
  <c r="J117" i="2" s="1"/>
  <c r="H116" i="2"/>
  <c r="J116" i="2" s="1"/>
  <c r="H115" i="2"/>
  <c r="J115" i="2" s="1"/>
  <c r="H114" i="2"/>
  <c r="H113" i="2"/>
  <c r="J113" i="2" s="1"/>
  <c r="H112" i="2"/>
  <c r="J112" i="2" s="1"/>
  <c r="H111" i="2"/>
  <c r="J111" i="2" s="1"/>
  <c r="H110" i="2"/>
  <c r="J110" i="2" s="1"/>
  <c r="H109" i="2"/>
  <c r="J109" i="2" s="1"/>
  <c r="H108" i="2"/>
  <c r="J108" i="2" s="1"/>
  <c r="H107" i="2"/>
  <c r="J107" i="2" s="1"/>
  <c r="H106" i="2"/>
  <c r="J106" i="2" s="1"/>
  <c r="H105" i="2"/>
  <c r="J105" i="2" s="1"/>
  <c r="H104" i="2"/>
  <c r="H103" i="2"/>
  <c r="H102" i="2"/>
  <c r="J102" i="2" s="1"/>
  <c r="H101" i="2"/>
  <c r="J101" i="2" s="1"/>
  <c r="H100" i="2"/>
  <c r="H98" i="2"/>
  <c r="H97" i="2"/>
  <c r="J97" i="2" s="1"/>
  <c r="H96" i="2"/>
  <c r="H95" i="2"/>
  <c r="J95" i="2" s="1"/>
  <c r="H94" i="2"/>
  <c r="J94" i="2" s="1"/>
  <c r="H93" i="2"/>
  <c r="J93" i="2" s="1"/>
  <c r="H92" i="2"/>
  <c r="H90" i="2"/>
  <c r="J90" i="2" s="1"/>
  <c r="H89" i="2"/>
  <c r="J89" i="2" s="1"/>
  <c r="H88" i="2"/>
  <c r="H87" i="2"/>
  <c r="H86" i="2"/>
  <c r="H85" i="2"/>
  <c r="J85" i="2" s="1"/>
  <c r="H84" i="2"/>
  <c r="H83" i="2"/>
  <c r="J83" i="2" s="1"/>
  <c r="H81" i="2"/>
  <c r="J81" i="2" s="1"/>
  <c r="H80" i="2"/>
  <c r="J80" i="2" s="1"/>
  <c r="H79" i="2"/>
  <c r="J79" i="2" s="1"/>
  <c r="H78" i="2"/>
  <c r="H76" i="2"/>
  <c r="H75" i="2"/>
  <c r="H74" i="2"/>
  <c r="H73" i="2"/>
  <c r="H72" i="2"/>
  <c r="J72" i="2" s="1"/>
  <c r="H71" i="2"/>
  <c r="J71" i="2" s="1"/>
  <c r="H70" i="2"/>
  <c r="J70" i="2" s="1"/>
  <c r="H69" i="2"/>
  <c r="H68" i="2"/>
  <c r="H67" i="2"/>
  <c r="H66" i="2"/>
  <c r="J66" i="2" s="1"/>
  <c r="H65" i="2"/>
  <c r="J65" i="2" s="1"/>
  <c r="H64" i="2"/>
  <c r="J64" i="2" s="1"/>
  <c r="H63" i="2"/>
  <c r="J63" i="2" s="1"/>
  <c r="H62" i="2"/>
  <c r="J62" i="2" s="1"/>
  <c r="H61" i="2"/>
  <c r="J61" i="2" s="1"/>
  <c r="H60" i="2"/>
  <c r="H59" i="2"/>
  <c r="H57" i="2"/>
  <c r="J57" i="2" s="1"/>
  <c r="H56" i="2"/>
  <c r="H55" i="2"/>
  <c r="J55" i="2" s="1"/>
  <c r="H54" i="2"/>
  <c r="J54" i="2" s="1"/>
  <c r="H53" i="2"/>
  <c r="J53" i="2" s="1"/>
  <c r="H52" i="2"/>
  <c r="J52" i="2" s="1"/>
  <c r="H51" i="2"/>
  <c r="H50" i="2"/>
  <c r="H49" i="2"/>
  <c r="J49" i="2" s="1"/>
  <c r="H48" i="2"/>
  <c r="H47" i="2"/>
  <c r="J47" i="2" s="1"/>
  <c r="H46" i="2"/>
  <c r="J46" i="2" s="1"/>
  <c r="H45" i="2"/>
  <c r="J45" i="2" s="1"/>
  <c r="H44" i="2"/>
  <c r="H43" i="2"/>
  <c r="H42" i="2"/>
  <c r="J42" i="2" s="1"/>
  <c r="H41" i="2"/>
  <c r="J41" i="2" s="1"/>
  <c r="H40" i="2"/>
  <c r="H39" i="2"/>
  <c r="H38" i="2"/>
  <c r="H37" i="2"/>
  <c r="J37" i="2" s="1"/>
  <c r="H36" i="2"/>
  <c r="J36" i="2" s="1"/>
  <c r="H35" i="2"/>
  <c r="J35" i="2" s="1"/>
  <c r="H34" i="2"/>
  <c r="J34" i="2" s="1"/>
  <c r="H33" i="2"/>
  <c r="J33" i="2" s="1"/>
  <c r="H32" i="2"/>
  <c r="H31" i="2"/>
  <c r="J31" i="2" s="1"/>
  <c r="H30" i="2"/>
  <c r="J30" i="2" s="1"/>
  <c r="H29" i="2"/>
  <c r="J29" i="2" s="1"/>
  <c r="H28" i="2"/>
  <c r="J28" i="2" s="1"/>
  <c r="H27" i="2"/>
  <c r="J27" i="2" s="1"/>
  <c r="H26" i="2"/>
  <c r="J26" i="2" s="1"/>
  <c r="H25" i="2"/>
  <c r="J25" i="2" s="1"/>
  <c r="H24" i="2"/>
  <c r="H23" i="2"/>
  <c r="J23" i="2" s="1"/>
  <c r="H22" i="2"/>
  <c r="J22" i="2" s="1"/>
  <c r="H21" i="2"/>
  <c r="J21" i="2" s="1"/>
  <c r="H20" i="2"/>
  <c r="H18" i="2"/>
  <c r="J18" i="2" s="1"/>
  <c r="H17" i="2"/>
  <c r="J17" i="2" s="1"/>
  <c r="H16" i="2"/>
  <c r="J16" i="2" s="1"/>
  <c r="H15" i="2"/>
  <c r="H14" i="2"/>
  <c r="J14" i="2" s="1"/>
  <c r="H13" i="2"/>
  <c r="J13" i="2" s="1"/>
  <c r="H12" i="2"/>
  <c r="H11" i="2"/>
  <c r="H10" i="2"/>
  <c r="J10" i="2" s="1"/>
  <c r="H9" i="2"/>
  <c r="J9" i="2" s="1"/>
  <c r="H8" i="2"/>
  <c r="J8" i="2" s="1"/>
  <c r="J135" i="2"/>
  <c r="J134" i="2"/>
  <c r="J132" i="2"/>
  <c r="J130" i="2"/>
  <c r="J129" i="2"/>
  <c r="J128" i="2"/>
  <c r="J127" i="2"/>
  <c r="J126" i="2"/>
  <c r="J125" i="2"/>
  <c r="J124" i="2"/>
  <c r="J123" i="2"/>
  <c r="J122" i="2"/>
  <c r="J118" i="2"/>
  <c r="J114" i="2"/>
  <c r="J104" i="2"/>
  <c r="J103" i="2"/>
  <c r="J100" i="2"/>
  <c r="J98" i="2"/>
  <c r="J96" i="2"/>
  <c r="J92" i="2"/>
  <c r="J88" i="2"/>
  <c r="J87" i="2"/>
  <c r="J86" i="2"/>
  <c r="J84" i="2"/>
  <c r="J82" i="2"/>
  <c r="J78" i="2"/>
  <c r="J76" i="2"/>
  <c r="J75" i="2"/>
  <c r="J74" i="2"/>
  <c r="J73" i="2"/>
  <c r="J69" i="2"/>
  <c r="J67" i="2"/>
  <c r="J60" i="2"/>
  <c r="J59" i="2"/>
  <c r="J56" i="2"/>
  <c r="J51" i="2"/>
  <c r="J50" i="2"/>
  <c r="J48" i="2"/>
  <c r="J44" i="2"/>
  <c r="J43" i="2"/>
  <c r="J40" i="2"/>
  <c r="J39" i="2"/>
  <c r="J32" i="2"/>
  <c r="J24" i="2"/>
  <c r="J20" i="2"/>
  <c r="J15" i="2"/>
  <c r="J12" i="2"/>
  <c r="J11" i="2"/>
  <c r="J137" i="2" l="1"/>
  <c r="J141" i="2"/>
  <c r="H137" i="2"/>
  <c r="J142" i="2" l="1"/>
</calcChain>
</file>

<file path=xl/sharedStrings.xml><?xml version="1.0" encoding="utf-8"?>
<sst xmlns="http://schemas.openxmlformats.org/spreadsheetml/2006/main" count="740" uniqueCount="453">
  <si>
    <r>
      <rPr>
        <b/>
        <sz val="12.5"/>
        <rFont val="Verdana"/>
        <family val="2"/>
      </rPr>
      <t>PLANILHA</t>
    </r>
    <r>
      <rPr>
        <sz val="12.5"/>
        <rFont val="Times New Roman"/>
        <family val="1"/>
      </rPr>
      <t xml:space="preserve"> </t>
    </r>
    <r>
      <rPr>
        <b/>
        <sz val="12.5"/>
        <rFont val="Verdana"/>
        <family val="2"/>
      </rPr>
      <t>ORÇAMENTÁRIA</t>
    </r>
  </si>
  <si>
    <r>
      <rPr>
        <b/>
        <sz val="9.5"/>
        <rFont val="Verdana"/>
        <family val="2"/>
      </rPr>
      <t>Serviços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de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limpeza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de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caixas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d'água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e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reservatórios,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com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fornecimento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de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mão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de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obra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e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de</t>
    </r>
    <r>
      <rPr>
        <sz val="9.5"/>
        <rFont val="Times New Roman"/>
        <family val="1"/>
      </rPr>
      <t xml:space="preserve">  </t>
    </r>
    <r>
      <rPr>
        <b/>
        <sz val="9.5"/>
        <rFont val="Verdana"/>
        <family val="2"/>
      </rPr>
      <t>materiais,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em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edificações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ocupadas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pelo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Ministério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Público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de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Minas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Gerais,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em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todo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o</t>
    </r>
    <r>
      <rPr>
        <sz val="9.5"/>
        <rFont val="Times New Roman"/>
        <family val="1"/>
      </rPr>
      <t xml:space="preserve"> </t>
    </r>
    <r>
      <rPr>
        <b/>
        <sz val="9.5"/>
        <rFont val="Verdana"/>
        <family val="2"/>
      </rPr>
      <t>Estado.</t>
    </r>
  </si>
  <si>
    <r>
      <rPr>
        <b/>
        <sz val="8.5"/>
        <rFont val="Arial"/>
        <family val="2"/>
      </rPr>
      <t>BDI</t>
    </r>
  </si>
  <si>
    <r>
      <rPr>
        <b/>
        <sz val="8.5"/>
        <rFont val="Verdana"/>
        <family val="2"/>
      </rPr>
      <t>ITEM</t>
    </r>
  </si>
  <si>
    <r>
      <rPr>
        <b/>
        <sz val="8.5"/>
        <rFont val="Verdana"/>
        <family val="2"/>
      </rPr>
      <t>CIDADE</t>
    </r>
  </si>
  <si>
    <r>
      <rPr>
        <b/>
        <sz val="8.5"/>
        <rFont val="Verdana"/>
        <family val="2"/>
      </rPr>
      <t>TIPO</t>
    </r>
  </si>
  <si>
    <r>
      <rPr>
        <b/>
        <sz val="8.5"/>
        <rFont val="Verdana"/>
        <family val="2"/>
      </rPr>
      <t>ENDEREÇO</t>
    </r>
  </si>
  <si>
    <r>
      <rPr>
        <b/>
        <sz val="8.5"/>
        <rFont val="Verdana"/>
        <family val="2"/>
      </rPr>
      <t>UNID</t>
    </r>
  </si>
  <si>
    <r>
      <rPr>
        <b/>
        <sz val="8.5"/>
        <rFont val="Verdana"/>
        <family val="2"/>
      </rPr>
      <t>QUANT.</t>
    </r>
  </si>
  <si>
    <r>
      <rPr>
        <b/>
        <sz val="8.5"/>
        <rFont val="Verdana"/>
        <family val="2"/>
      </rPr>
      <t>PREÇO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UNIT.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SEM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BDI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(R$)</t>
    </r>
  </si>
  <si>
    <r>
      <rPr>
        <b/>
        <sz val="8.5"/>
        <rFont val="Verdana"/>
        <family val="2"/>
      </rPr>
      <t>PREÇO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SEM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BDI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(R$)</t>
    </r>
  </si>
  <si>
    <r>
      <rPr>
        <b/>
        <sz val="8.5"/>
        <rFont val="Verdana"/>
        <family val="2"/>
      </rPr>
      <t>PREÇO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UNIT.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COM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BDI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(R$)</t>
    </r>
  </si>
  <si>
    <r>
      <rPr>
        <b/>
        <sz val="8.5"/>
        <rFont val="Verdana"/>
        <family val="2"/>
      </rPr>
      <t>PREÇO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TOTAL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COM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BDI</t>
    </r>
    <r>
      <rPr>
        <sz val="8.5"/>
        <rFont val="Times New Roman"/>
        <family val="1"/>
      </rPr>
      <t xml:space="preserve"> </t>
    </r>
    <r>
      <rPr>
        <b/>
        <sz val="8.5"/>
        <rFont val="Verdana"/>
        <family val="2"/>
      </rPr>
      <t>(R$)</t>
    </r>
  </si>
  <si>
    <r>
      <rPr>
        <sz val="8.5"/>
        <rFont val="Verdana"/>
        <family val="2"/>
      </rPr>
      <t>01</t>
    </r>
  </si>
  <si>
    <r>
      <rPr>
        <sz val="8.5"/>
        <rFont val="Verdana"/>
        <family val="2"/>
      </rPr>
      <t>Abre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Campo</t>
    </r>
  </si>
  <si>
    <r>
      <rPr>
        <sz val="8.5"/>
        <rFont val="Verdana"/>
        <family val="2"/>
      </rPr>
      <t>S.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Própria</t>
    </r>
  </si>
  <si>
    <r>
      <rPr>
        <sz val="8.5"/>
        <rFont val="Verdana"/>
        <family val="2"/>
      </rPr>
      <t>Rua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Doutor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Olinto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Abreu,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n°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 xml:space="preserve">16
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Centro</t>
    </r>
  </si>
  <si>
    <r>
      <rPr>
        <sz val="8.5"/>
        <rFont val="Verdana"/>
        <family val="2"/>
      </rPr>
      <t>mês</t>
    </r>
  </si>
  <si>
    <r>
      <rPr>
        <sz val="8.5"/>
        <rFont val="Verdana"/>
        <family val="2"/>
      </rPr>
      <t>02</t>
    </r>
  </si>
  <si>
    <r>
      <rPr>
        <sz val="8.5"/>
        <rFont val="Verdana"/>
        <family val="2"/>
      </rPr>
      <t>Águas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Formosas</t>
    </r>
  </si>
  <si>
    <r>
      <rPr>
        <sz val="8.5"/>
        <rFont val="Verdana"/>
        <family val="2"/>
      </rPr>
      <t xml:space="preserve">S.
</t>
    </r>
    <r>
      <rPr>
        <sz val="8.5"/>
        <rFont val="Verdana"/>
        <family val="2"/>
      </rPr>
      <t>Locada</t>
    </r>
  </si>
  <si>
    <r>
      <rPr>
        <sz val="8.5"/>
        <rFont val="Verdana"/>
        <family val="2"/>
      </rPr>
      <t>Rua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Deodoro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de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Almeida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Pinto,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177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Centro</t>
    </r>
  </si>
  <si>
    <r>
      <rPr>
        <sz val="8.5"/>
        <rFont val="Verdana"/>
        <family val="2"/>
      </rPr>
      <t>03</t>
    </r>
  </si>
  <si>
    <r>
      <rPr>
        <sz val="8.5"/>
        <rFont val="Verdana"/>
        <family val="2"/>
      </rPr>
      <t>Aiuruoca</t>
    </r>
  </si>
  <si>
    <r>
      <rPr>
        <sz val="8.5"/>
        <rFont val="Verdana"/>
        <family val="2"/>
      </rPr>
      <t>Cessão</t>
    </r>
  </si>
  <si>
    <r>
      <rPr>
        <sz val="8.5"/>
        <rFont val="Verdana"/>
        <family val="2"/>
      </rPr>
      <t>Rua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Coronel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Oswald,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157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Centro</t>
    </r>
  </si>
  <si>
    <r>
      <rPr>
        <sz val="8.5"/>
        <rFont val="Verdana"/>
        <family val="2"/>
      </rPr>
      <t>04</t>
    </r>
  </si>
  <si>
    <r>
      <rPr>
        <sz val="8.5"/>
        <rFont val="Verdana"/>
        <family val="2"/>
      </rPr>
      <t>Alfenas</t>
    </r>
  </si>
  <si>
    <r>
      <rPr>
        <sz val="8.5"/>
        <rFont val="Verdana"/>
        <family val="2"/>
      </rPr>
      <t>Av.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São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José,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1552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Centro</t>
    </r>
  </si>
  <si>
    <r>
      <rPr>
        <sz val="8.5"/>
        <rFont val="Verdana"/>
        <family val="2"/>
      </rPr>
      <t>05</t>
    </r>
  </si>
  <si>
    <r>
      <rPr>
        <sz val="8.5"/>
        <rFont val="Verdana"/>
        <family val="2"/>
      </rPr>
      <t>Almenara</t>
    </r>
  </si>
  <si>
    <r>
      <rPr>
        <sz val="8.5"/>
        <rFont val="Verdana"/>
        <family val="2"/>
      </rPr>
      <t>Rua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Doutor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Sabino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Silva,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 xml:space="preserve">58
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Centro</t>
    </r>
  </si>
  <si>
    <r>
      <rPr>
        <sz val="8.5"/>
        <rFont val="Verdana"/>
        <family val="2"/>
      </rPr>
      <t>06</t>
    </r>
  </si>
  <si>
    <r>
      <rPr>
        <sz val="8.5"/>
        <rFont val="Verdana"/>
        <family val="2"/>
      </rPr>
      <t>Andradas</t>
    </r>
  </si>
  <si>
    <r>
      <rPr>
        <sz val="8.5"/>
        <rFont val="Verdana"/>
        <family val="2"/>
      </rPr>
      <t>Rua</t>
    </r>
    <r>
      <rPr>
        <sz val="8.5"/>
        <rFont val="Times New Roman"/>
        <family val="1"/>
      </rPr>
      <t xml:space="preserve">       </t>
    </r>
    <r>
      <rPr>
        <sz val="8.5"/>
        <rFont val="Verdana"/>
        <family val="2"/>
      </rPr>
      <t>Marcelino</t>
    </r>
    <r>
      <rPr>
        <sz val="8.5"/>
        <rFont val="Times New Roman"/>
        <family val="1"/>
      </rPr>
      <t xml:space="preserve">       </t>
    </r>
    <r>
      <rPr>
        <sz val="8.5"/>
        <rFont val="Verdana"/>
        <family val="2"/>
      </rPr>
      <t>Rodrigues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Guilherme,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221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Centro</t>
    </r>
  </si>
  <si>
    <r>
      <rPr>
        <sz val="8.5"/>
        <rFont val="Verdana"/>
        <family val="2"/>
      </rPr>
      <t>07</t>
    </r>
  </si>
  <si>
    <r>
      <rPr>
        <sz val="8.5"/>
        <rFont val="Verdana"/>
        <family val="2"/>
      </rPr>
      <t>Andrelândia</t>
    </r>
  </si>
  <si>
    <r>
      <rPr>
        <sz val="8.5"/>
        <rFont val="Verdana"/>
        <family val="2"/>
      </rPr>
      <t>Praça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Visconde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de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Arantes,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n°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63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Centro</t>
    </r>
  </si>
  <si>
    <r>
      <rPr>
        <sz val="8.5"/>
        <rFont val="Verdana"/>
        <family val="2"/>
      </rPr>
      <t>08</t>
    </r>
  </si>
  <si>
    <r>
      <rPr>
        <sz val="8.5"/>
        <rFont val="Verdana"/>
        <family val="2"/>
      </rPr>
      <t>Araçuaí</t>
    </r>
  </si>
  <si>
    <r>
      <rPr>
        <sz val="8.5"/>
        <rFont val="Verdana"/>
        <family val="2"/>
      </rPr>
      <t>Rua</t>
    </r>
    <r>
      <rPr>
        <sz val="8.5"/>
        <rFont val="Times New Roman"/>
        <family val="1"/>
      </rPr>
      <t xml:space="preserve">   </t>
    </r>
    <r>
      <rPr>
        <sz val="8.5"/>
        <rFont val="Verdana"/>
        <family val="2"/>
      </rPr>
      <t>Dom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Centro</t>
    </r>
  </si>
  <si>
    <r>
      <rPr>
        <sz val="8.5"/>
        <rFont val="Verdana"/>
        <family val="2"/>
      </rPr>
      <t>Serafim,</t>
    </r>
  </si>
  <si>
    <r>
      <rPr>
        <sz val="8.5"/>
        <rFont val="Verdana"/>
        <family val="2"/>
      </rPr>
      <t>nº</t>
    </r>
  </si>
  <si>
    <r>
      <rPr>
        <sz val="8.5"/>
        <rFont val="Verdana"/>
        <family val="2"/>
      </rPr>
      <t>–</t>
    </r>
  </si>
  <si>
    <r>
      <rPr>
        <sz val="8.5"/>
        <rFont val="Verdana"/>
        <family val="2"/>
      </rPr>
      <t>09</t>
    </r>
  </si>
  <si>
    <r>
      <rPr>
        <sz val="8.5"/>
        <rFont val="Verdana"/>
        <family val="2"/>
      </rPr>
      <t>Araguari</t>
    </r>
  </si>
  <si>
    <r>
      <rPr>
        <sz val="8.5"/>
        <rFont val="Verdana"/>
        <family val="2"/>
      </rPr>
      <t>Av.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Cel.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Teodolino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Pereira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de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Araújo,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130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com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Rua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Cel.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Lindolfo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Rodrigues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da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Cunha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Centro</t>
    </r>
  </si>
  <si>
    <r>
      <rPr>
        <sz val="8.5"/>
        <rFont val="Verdana"/>
        <family val="2"/>
      </rPr>
      <t>10</t>
    </r>
  </si>
  <si>
    <r>
      <rPr>
        <sz val="8.5"/>
        <rFont val="Verdana"/>
        <family val="2"/>
      </rPr>
      <t>Araxá</t>
    </r>
  </si>
  <si>
    <r>
      <rPr>
        <sz val="8.5"/>
        <rFont val="Verdana"/>
        <family val="2"/>
      </rPr>
      <t>Av.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Tancredo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Neves,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340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bairro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Vila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Silvéria</t>
    </r>
  </si>
  <si>
    <r>
      <rPr>
        <sz val="8.5"/>
        <rFont val="Verdana"/>
        <family val="2"/>
      </rPr>
      <t>11</t>
    </r>
  </si>
  <si>
    <r>
      <rPr>
        <sz val="8.5"/>
        <rFont val="Verdana"/>
        <family val="2"/>
      </rPr>
      <t>Barbacena</t>
    </r>
  </si>
  <si>
    <r>
      <rPr>
        <sz val="8.5"/>
        <rFont val="Verdana"/>
        <family val="2"/>
      </rPr>
      <t>Rua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José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Vilela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Costa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Pinto,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45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Bairro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das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Mansões</t>
    </r>
  </si>
  <si>
    <r>
      <rPr>
        <sz val="8.5"/>
        <rFont val="Verdana"/>
        <family val="2"/>
      </rPr>
      <t>12</t>
    </r>
  </si>
  <si>
    <r>
      <rPr>
        <sz val="8.5"/>
        <rFont val="Verdana"/>
        <family val="2"/>
      </rPr>
      <t>Belo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Horizonte</t>
    </r>
  </si>
  <si>
    <r>
      <rPr>
        <sz val="8.5"/>
        <rFont val="Verdana"/>
        <family val="2"/>
      </rPr>
      <t>12.01</t>
    </r>
  </si>
  <si>
    <r>
      <rPr>
        <sz val="8.5"/>
        <rFont val="Verdana"/>
        <family val="2"/>
      </rPr>
      <t>Belo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Horizonte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Cao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Saúde</t>
    </r>
  </si>
  <si>
    <r>
      <rPr>
        <sz val="8.5"/>
        <rFont val="Verdana"/>
        <family val="2"/>
      </rPr>
      <t>Av.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Augusto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de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Lima,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1740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bairro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Barro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Preto</t>
    </r>
  </si>
  <si>
    <r>
      <rPr>
        <sz val="8.5"/>
        <rFont val="Verdana"/>
        <family val="2"/>
      </rPr>
      <t>12.02</t>
    </r>
  </si>
  <si>
    <r>
      <rPr>
        <sz val="8.5"/>
        <rFont val="Verdana"/>
        <family val="2"/>
      </rPr>
      <t>Belo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Horizonte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Defesa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da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Mulher</t>
    </r>
  </si>
  <si>
    <r>
      <rPr>
        <sz val="8.5"/>
        <rFont val="Verdana"/>
        <family val="2"/>
      </rPr>
      <t>Av.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Álvares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Cabral,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1881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Santo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Agostinho</t>
    </r>
  </si>
  <si>
    <r>
      <rPr>
        <sz val="8.5"/>
        <rFont val="Verdana"/>
        <family val="2"/>
      </rPr>
      <t>12.03</t>
    </r>
  </si>
  <si>
    <r>
      <rPr>
        <sz val="8.5"/>
        <rFont val="Verdana"/>
        <family val="2"/>
      </rPr>
      <t>Belo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Horizonte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 xml:space="preserve">Ed.
</t>
    </r>
    <r>
      <rPr>
        <sz val="8.5"/>
        <rFont val="Verdana"/>
        <family val="2"/>
      </rPr>
      <t>Campomizzi</t>
    </r>
  </si>
  <si>
    <r>
      <rPr>
        <sz val="8.5"/>
        <rFont val="Verdana"/>
        <family val="2"/>
      </rPr>
      <t>Av.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Álvares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Cabral,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1740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bairro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Santo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Agostinho</t>
    </r>
  </si>
  <si>
    <r>
      <rPr>
        <sz val="8.5"/>
        <rFont val="Verdana"/>
        <family val="2"/>
      </rPr>
      <t>12.04</t>
    </r>
  </si>
  <si>
    <r>
      <rPr>
        <sz val="8.5"/>
        <rFont val="Verdana"/>
        <family val="2"/>
      </rPr>
      <t>Belo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Horizonte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Ed.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Carlos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Brandão</t>
    </r>
  </si>
  <si>
    <r>
      <rPr>
        <sz val="8.5"/>
        <rFont val="Verdana"/>
        <family val="2"/>
      </rPr>
      <t>Rua</t>
    </r>
    <r>
      <rPr>
        <sz val="8.5"/>
        <rFont val="Times New Roman"/>
        <family val="1"/>
      </rPr>
      <t xml:space="preserve">    </t>
    </r>
    <r>
      <rPr>
        <sz val="8.5"/>
        <rFont val="Verdana"/>
        <family val="2"/>
      </rPr>
      <t>Dias</t>
    </r>
    <r>
      <rPr>
        <sz val="8.5"/>
        <rFont val="Times New Roman"/>
        <family val="1"/>
      </rPr>
      <t xml:space="preserve">    </t>
    </r>
    <r>
      <rPr>
        <sz val="8.5"/>
        <rFont val="Verdana"/>
        <family val="2"/>
      </rPr>
      <t>Adorno</t>
    </r>
    <r>
      <rPr>
        <sz val="8.5"/>
        <rFont val="Times New Roman"/>
        <family val="1"/>
      </rPr>
      <t xml:space="preserve">   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bairro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Santo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Agostinho</t>
    </r>
  </si>
  <si>
    <r>
      <rPr>
        <sz val="8.5"/>
        <rFont val="Verdana"/>
        <family val="2"/>
      </rPr>
      <t>12.05</t>
    </r>
  </si>
  <si>
    <r>
      <rPr>
        <sz val="8.5"/>
        <rFont val="Verdana"/>
        <family val="2"/>
      </rPr>
      <t>Belo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Horizonte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Ed.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Castellar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Guimarães</t>
    </r>
  </si>
  <si>
    <r>
      <rPr>
        <sz val="8.5"/>
        <rFont val="Verdana"/>
        <family val="2"/>
      </rPr>
      <t>Av.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Álvares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Cabral,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1690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bairro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Santo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Agostinho</t>
    </r>
  </si>
  <si>
    <r>
      <rPr>
        <sz val="8.5"/>
        <rFont val="Verdana"/>
        <family val="2"/>
      </rPr>
      <t>12.06</t>
    </r>
  </si>
  <si>
    <r>
      <rPr>
        <sz val="8.5"/>
        <rFont val="Verdana"/>
        <family val="2"/>
      </rPr>
      <t>Belo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Horizonte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Galpão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Santa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Inês</t>
    </r>
  </si>
  <si>
    <r>
      <rPr>
        <sz val="8.5"/>
        <rFont val="Verdana"/>
        <family val="2"/>
      </rPr>
      <t>Rua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Conceição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Pará,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nº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509</t>
    </r>
    <r>
      <rPr>
        <sz val="8.5"/>
        <rFont val="Times New Roman"/>
        <family val="1"/>
      </rPr>
      <t xml:space="preserve">  </t>
    </r>
    <r>
      <rPr>
        <sz val="8.5"/>
        <rFont val="Verdana"/>
        <family val="2"/>
      </rPr>
      <t>–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bairro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Santa</t>
    </r>
    <r>
      <rPr>
        <sz val="8.5"/>
        <rFont val="Times New Roman"/>
        <family val="1"/>
      </rPr>
      <t xml:space="preserve"> </t>
    </r>
    <r>
      <rPr>
        <sz val="8.5"/>
        <rFont val="Verdana"/>
        <family val="2"/>
      </rPr>
      <t>Inês</t>
    </r>
  </si>
  <si>
    <r>
      <rPr>
        <b/>
        <sz val="8"/>
        <rFont val="Verdana"/>
        <family val="2"/>
      </rPr>
      <t>SUB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II</t>
    </r>
  </si>
  <si>
    <t>Rua Doutor Olinto abreu,n°16 -centro</t>
  </si>
  <si>
    <t>Rua Deodoro De Almeida Pinto,n°177 -Centro</t>
  </si>
  <si>
    <t>Rua coreonel oswald,n° 157 -Centro</t>
  </si>
  <si>
    <t>Av. São José,n° 157 -Centro</t>
  </si>
  <si>
    <t>Rua Doutor Sabino Silva,n°58- Centro</t>
  </si>
  <si>
    <t>Rua Marcelino Rodrigues Guilherme,n°221 Centro</t>
  </si>
  <si>
    <t>Praça Visconde de Arantes,n°63- Centro</t>
  </si>
  <si>
    <t>Rua Dom Serafimnn°396 - Centro</t>
  </si>
  <si>
    <t>Av. Cel. Teodolino pereira de Araújo,n°130 com Rua cel. Lildonfo Rodrigues da Cunha- Centro</t>
  </si>
  <si>
    <t>Av.Tancredo Neves,n°340 -Bairro  Vila Silveira</t>
  </si>
  <si>
    <t>Rua José Vilela Costa Pinto,n° 45 -Bairro da Mansões</t>
  </si>
  <si>
    <t>Av. Augusto de Lima,n°1740 Bairro Barro Preto</t>
  </si>
  <si>
    <t>Av. Álvares cabral,n° 1881- Santo Agostinho</t>
  </si>
  <si>
    <t>Av. Álvares cabral,n° 1740 -Santo Agostinho</t>
  </si>
  <si>
    <t>Rua Dias Adorno n°367 - Bairro santo Agostinho</t>
  </si>
  <si>
    <t>Av. Álvares Gabral,n°1690-Bairro Santo Agostinho</t>
  </si>
  <si>
    <t>Rua Conceição Pará,n°509- Bairro Santa Ines</t>
  </si>
  <si>
    <t>ENDEREÇO</t>
  </si>
  <si>
    <t>BDI</t>
  </si>
  <si>
    <t>ITEM</t>
  </si>
  <si>
    <t>CIDADE</t>
  </si>
  <si>
    <t>TIPO</t>
  </si>
  <si>
    <t>UNID</t>
  </si>
  <si>
    <t>QUANT.</t>
  </si>
  <si>
    <r>
      <rPr>
        <b/>
        <sz val="8"/>
        <rFont val="Verdana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UNIT.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SEM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BDI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(R$)</t>
    </r>
  </si>
  <si>
    <r>
      <rPr>
        <b/>
        <sz val="8"/>
        <rFont val="Verdana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SEM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BDI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(R$)</t>
    </r>
  </si>
  <si>
    <r>
      <rPr>
        <b/>
        <sz val="8"/>
        <rFont val="Verdana"/>
        <family val="2"/>
      </rPr>
      <t>PREÇO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UNIT.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COM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BDI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(R$)</t>
    </r>
  </si>
  <si>
    <t>01</t>
  </si>
  <si>
    <r>
      <rPr>
        <sz val="8"/>
        <rFont val="Verdana"/>
        <family val="2"/>
      </rPr>
      <t>Abre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Campo</t>
    </r>
  </si>
  <si>
    <r>
      <rPr>
        <sz val="8"/>
        <rFont val="Verdana"/>
        <family val="2"/>
      </rPr>
      <t>S.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Própria</t>
    </r>
  </si>
  <si>
    <t>mês</t>
  </si>
  <si>
    <t>02</t>
  </si>
  <si>
    <r>
      <rPr>
        <sz val="8"/>
        <rFont val="Verdana"/>
        <family val="2"/>
      </rPr>
      <t>Águas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Formosas</t>
    </r>
  </si>
  <si>
    <r>
      <rPr>
        <sz val="8"/>
        <rFont val="Verdana"/>
        <family val="2"/>
      </rPr>
      <t>S.
Locada</t>
    </r>
  </si>
  <si>
    <t>03</t>
  </si>
  <si>
    <t>Aiuruoca</t>
  </si>
  <si>
    <t>Cessão</t>
  </si>
  <si>
    <t>04</t>
  </si>
  <si>
    <t>Alfenas</t>
  </si>
  <si>
    <t>05</t>
  </si>
  <si>
    <t>Almenara</t>
  </si>
  <si>
    <t>06</t>
  </si>
  <si>
    <t>Andradas</t>
  </si>
  <si>
    <t>07</t>
  </si>
  <si>
    <t>Andrelândia</t>
  </si>
  <si>
    <t>08</t>
  </si>
  <si>
    <t>Araçuaí</t>
  </si>
  <si>
    <t>09</t>
  </si>
  <si>
    <t>Araguari</t>
  </si>
  <si>
    <t>10</t>
  </si>
  <si>
    <t>Araxá</t>
  </si>
  <si>
    <t>11</t>
  </si>
  <si>
    <t>Barbacena</t>
  </si>
  <si>
    <t>12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</si>
  <si>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</si>
  <si>
    <t>12.01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</si>
  <si>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Saúde</t>
    </r>
  </si>
  <si>
    <t>12.02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</si>
  <si>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Defesa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Mulher</t>
    </r>
  </si>
  <si>
    <t>12.03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</si>
  <si>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Ed.
Campomizzi</t>
    </r>
  </si>
  <si>
    <t>12.04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</si>
  <si>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Ed.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Carlos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Brandão</t>
    </r>
  </si>
  <si>
    <t>12.05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</si>
  <si>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Ed.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Castellar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Guimarães</t>
    </r>
  </si>
  <si>
    <t>12.06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</si>
  <si>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Galpão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Santa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Inês</t>
    </r>
  </si>
  <si>
    <t>12.07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</si>
  <si>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Infância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Juventude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</si>
  <si>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Olegário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Maciel,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515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Tamoios,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831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</si>
  <si>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12.08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</si>
  <si>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Juizado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Especial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Criminal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</si>
  <si>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      </t>
    </r>
    <r>
      <rPr>
        <sz val="8"/>
        <rFont val="Verdana"/>
        <family val="2"/>
      </rPr>
      <t>Presidente</t>
    </r>
    <r>
      <rPr>
        <sz val="8"/>
        <rFont val="Times New Roman"/>
        <family val="1"/>
      </rPr>
      <t xml:space="preserve">        </t>
    </r>
    <r>
      <rPr>
        <sz val="8"/>
        <rFont val="Verdana"/>
        <family val="2"/>
      </rPr>
      <t>Juscelino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Kubitschek,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3240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Padre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Eustáquio</t>
    </r>
  </si>
  <si>
    <t>12.09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</si>
  <si>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
MIP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V</t>
    </r>
  </si>
  <si>
    <r>
      <rPr>
        <sz val="8"/>
        <rFont val="Verdana"/>
        <family val="2"/>
      </rPr>
      <t>Anel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Rodoviário,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BR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040,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s/nº,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Km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3,8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Palmeiras</t>
    </r>
  </si>
  <si>
    <t>12.10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</si>
  <si>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Patrimônio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Cultural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</si>
  <si>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Timbiras,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2941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Preto</t>
    </r>
  </si>
  <si>
    <t>12.11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</si>
  <si>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Raja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Gabaglia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</si>
  <si>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Raja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Gabaglia,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615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Cidade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Jardim</t>
    </r>
  </si>
  <si>
    <t>12.12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</si>
  <si>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Diorita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</si>
  <si>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Diorita,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n°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216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Prado</t>
    </r>
  </si>
  <si>
    <t>12.13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</si>
  <si>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Goitacazes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</si>
  <si>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Goitacazes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1214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Preto</t>
    </r>
  </si>
  <si>
    <t>12.14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</si>
  <si>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Gonçalves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Dias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</si>
  <si>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Gonçalves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Dias,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2039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Lourdes</t>
    </r>
  </si>
  <si>
    <t>12.15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</si>
  <si>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Ouro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Preto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1112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</si>
  <si>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Ouro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Preto,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1112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Santo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Agostinho</t>
    </r>
  </si>
  <si>
    <t>12.16</t>
  </si>
  <si>
    <r>
      <rPr>
        <sz val="8"/>
        <rFont val="Verdana"/>
        <family val="2"/>
      </rPr>
      <t>Belo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Horizonte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Ouro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Preto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703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</si>
  <si>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Ouro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Preto,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703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Preto</t>
    </r>
  </si>
  <si>
    <t>13</t>
  </si>
  <si>
    <t>Betim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</si>
  <si>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Inspetor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Jaime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Caldeira,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n°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870</t>
    </r>
  </si>
  <si>
    <t>14</t>
  </si>
  <si>
    <r>
      <rPr>
        <sz val="8"/>
        <rFont val="Verdana"/>
        <family val="2"/>
      </rPr>
      <t>Boa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Esperança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</si>
  <si>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Beline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Maia,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85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</si>
  <si>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15</t>
  </si>
  <si>
    <t>Caeté</t>
  </si>
  <si>
    <t>15.01</t>
  </si>
  <si>
    <r>
      <rPr>
        <sz val="8"/>
        <rFont val="Verdana"/>
        <family val="2"/>
      </rPr>
      <t>Praça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Dr.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João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Pinheiro,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74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86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</si>
  <si>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15.02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</si>
  <si>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Monsenhor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Domingos,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47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</si>
  <si>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16</t>
  </si>
  <si>
    <t>Cambuí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</si>
  <si>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Carmo,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222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</si>
  <si>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17</t>
  </si>
  <si>
    <r>
      <rPr>
        <sz val="8"/>
        <rFont val="Verdana"/>
        <family val="2"/>
      </rPr>
      <t>Campo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Belo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</si>
  <si>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João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Pinheiro,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290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</si>
  <si>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18</t>
  </si>
  <si>
    <r>
      <rPr>
        <sz val="8"/>
        <rFont val="Verdana"/>
        <family val="2"/>
      </rPr>
      <t>Carmo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Paranaíba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</si>
  <si>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Costa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Júnior,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306</t>
    </r>
  </si>
  <si>
    <t>19</t>
  </si>
  <si>
    <t>Cássia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</si>
  <si>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Dr.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Luciano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Batista,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125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</si>
  <si>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20</t>
  </si>
  <si>
    <t>Cataguases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</si>
  <si>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Major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Vieira,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189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
Centro</t>
    </r>
  </si>
  <si>
    <t>21</t>
  </si>
  <si>
    <t>Congonhas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</si>
  <si>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Waldir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Cunha,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205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</si>
  <si>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22</t>
  </si>
  <si>
    <t>Conquista</t>
  </si>
  <si>
    <r>
      <rPr>
        <sz val="8"/>
        <rFont val="Verdana"/>
        <family val="2"/>
      </rPr>
      <t>Praça</t>
    </r>
    <r>
      <rPr>
        <sz val="8"/>
        <rFont val="Times New Roman"/>
        <family val="1"/>
      </rPr>
      <t xml:space="preserve">        </t>
    </r>
    <r>
      <rPr>
        <sz val="8"/>
        <rFont val="Verdana"/>
        <family val="2"/>
      </rPr>
      <t>Coronel</t>
    </r>
    <r>
      <rPr>
        <sz val="8"/>
        <rFont val="Times New Roman"/>
        <family val="1"/>
      </rPr>
      <t xml:space="preserve">        </t>
    </r>
    <r>
      <rPr>
        <sz val="8"/>
        <rFont val="Verdana"/>
        <family val="2"/>
      </rPr>
      <t>Tancredo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França,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115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</si>
  <si>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23</t>
  </si>
  <si>
    <r>
      <rPr>
        <sz val="8"/>
        <rFont val="Verdana"/>
        <family val="2"/>
      </rPr>
      <t>Conselheiro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Lafaiete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</si>
  <si>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Melvin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Jones,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180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Campo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Alegre</t>
    </r>
  </si>
  <si>
    <t>24</t>
  </si>
  <si>
    <t>Contagem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</si>
  <si>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Capitão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Antônio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Joaquim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da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Paixão,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265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Plano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Diretor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Contagem</t>
    </r>
  </si>
  <si>
    <t>25</t>
  </si>
  <si>
    <t>Corinto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</si>
  <si>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Dr.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Antônio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Alvarenga,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166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</si>
  <si>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26</t>
  </si>
  <si>
    <t>Coromandel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</si>
  <si>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Olegário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Maciel,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169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</si>
  <si>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27</t>
  </si>
  <si>
    <r>
      <rPr>
        <sz val="8"/>
        <rFont val="Verdana"/>
        <family val="2"/>
      </rPr>
      <t>Coronel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Fabriciano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</si>
  <si>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Duque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Caxias,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n°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20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</si>
  <si>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28</t>
  </si>
  <si>
    <t>Diamantina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</si>
  <si>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Macau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Meio,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196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</si>
  <si>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29</t>
  </si>
  <si>
    <t>Divinópolis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</si>
  <si>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Santo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Antônio,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475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</si>
  <si>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30</t>
  </si>
  <si>
    <r>
      <rPr>
        <sz val="8"/>
        <rFont val="Verdana"/>
        <family val="2"/>
      </rPr>
      <t>Dores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Indaiá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</si>
  <si>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Doutor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Zacarias,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1334</t>
    </r>
  </si>
  <si>
    <t>31</t>
  </si>
  <si>
    <t>Esmeraldas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</si>
  <si>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Melo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Viana,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158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–
Centro</t>
    </r>
  </si>
  <si>
    <t>32</t>
  </si>
  <si>
    <t>Formiga</t>
  </si>
  <si>
    <r>
      <rPr>
        <sz val="8"/>
        <rFont val="Verdana"/>
        <family val="2"/>
      </rPr>
      <t>Praça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José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Barbosa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Júnior,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185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</si>
  <si>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33</t>
  </si>
  <si>
    <r>
      <rPr>
        <sz val="8"/>
        <rFont val="Verdana"/>
        <family val="2"/>
      </rPr>
      <t>Governador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Valadares</t>
    </r>
  </si>
  <si>
    <t>33.01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</si>
  <si>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         </t>
    </r>
    <r>
      <rPr>
        <sz val="8"/>
        <rFont val="Verdana"/>
        <family val="2"/>
      </rPr>
      <t>Vereador</t>
    </r>
    <r>
      <rPr>
        <sz val="8"/>
        <rFont val="Times New Roman"/>
        <family val="1"/>
      </rPr>
      <t xml:space="preserve">            </t>
    </r>
    <r>
      <rPr>
        <sz val="8"/>
        <rFont val="Verdana"/>
        <family val="2"/>
      </rPr>
      <t>Omar
Magalhães,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864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Lourdes</t>
    </r>
  </si>
  <si>
    <t>33.02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</si>
  <si>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Barão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Rio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Branco,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30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</si>
  <si>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33.03</t>
  </si>
  <si>
    <r>
      <rPr>
        <sz val="8"/>
        <rFont val="Verdana"/>
        <family val="2"/>
      </rPr>
      <t>Alameda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Otávio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Gonçalves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Ferreira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(Av.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Brasil),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2937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</si>
  <si>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33.04</t>
  </si>
  <si>
    <r>
      <rPr>
        <sz val="8"/>
        <rFont val="Verdana"/>
        <family val="2"/>
      </rPr>
      <t>Alameda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Otávio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Gonçalves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Ferreira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(Av.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Brasil),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3031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</si>
  <si>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33.05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</si>
  <si>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Marechal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Floriano,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635
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</si>
  <si>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34</t>
  </si>
  <si>
    <t>Ibiá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</si>
  <si>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Dr.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Carlos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Fulgêncio,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430
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</si>
  <si>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35</t>
  </si>
  <si>
    <t>Ibiraci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</si>
  <si>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6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Abril,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1280,
esquina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com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Governador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Valadares</t>
    </r>
  </si>
  <si>
    <t>36</t>
  </si>
  <si>
    <t>Ibirité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</si>
  <si>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Otacílio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Negrão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Lima,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03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</si>
  <si>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37</t>
  </si>
  <si>
    <t>Igarapé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</si>
  <si>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Altidório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Amaral,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787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Cidade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Jardim</t>
    </r>
  </si>
  <si>
    <t>38</t>
  </si>
  <si>
    <t>Ipatinga</t>
  </si>
  <si>
    <t>38.01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</si>
  <si>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Japão,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381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bairro
Cariru</t>
    </r>
  </si>
  <si>
    <t>38.02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</si>
  <si>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São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João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Del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Rei,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16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</si>
  <si>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39</t>
  </si>
  <si>
    <t>Itabira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</si>
  <si>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Martins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Costa,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349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Pará</t>
    </r>
  </si>
  <si>
    <t>40</t>
  </si>
  <si>
    <t>Itajubá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</si>
  <si>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Deputado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Aureliano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M.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Chaves,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172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Loteamento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BPS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Pinheirinho</t>
    </r>
  </si>
  <si>
    <t>41</t>
  </si>
  <si>
    <t>Itapecerica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</si>
  <si>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Antônio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Ribeiro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Avelar,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149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Flávio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Morais</t>
    </r>
  </si>
  <si>
    <t>42</t>
  </si>
  <si>
    <t>Itaúna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</si>
  <si>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Josias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Machado,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103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</si>
  <si>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43</t>
  </si>
  <si>
    <t>Ituiutaba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</si>
  <si>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20,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740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</si>
  <si>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44</t>
  </si>
  <si>
    <t>Iturama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</si>
  <si>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Campina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Verde,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1395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</si>
  <si>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45</t>
  </si>
  <si>
    <t>Janaúba</t>
  </si>
  <si>
    <t>45.01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</si>
  <si>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João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Ponte,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n°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409</t>
    </r>
  </si>
  <si>
    <t>45.02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</si>
  <si>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Marechal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Deodoro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Fonseca,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140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</si>
  <si>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46</t>
  </si>
  <si>
    <t>Januária</t>
  </si>
  <si>
    <r>
      <rPr>
        <sz val="8"/>
        <rFont val="Verdana"/>
        <family val="2"/>
      </rPr>
      <t>Praça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Artur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Bernardes,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366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</si>
  <si>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47</t>
  </si>
  <si>
    <r>
      <rPr>
        <sz val="8"/>
        <rFont val="Verdana"/>
        <family val="2"/>
      </rPr>
      <t>João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Pinheiro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</si>
  <si>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Capitão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Sancho,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521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</si>
  <si>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48</t>
  </si>
  <si>
    <t>Lavras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</si>
  <si>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Ernesto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Matioli,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960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Santa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Efigênia</t>
    </r>
  </si>
  <si>
    <t>49</t>
  </si>
  <si>
    <t>Machado</t>
  </si>
  <si>
    <r>
      <rPr>
        <sz val="8"/>
        <rFont val="Verdana"/>
        <family val="2"/>
      </rPr>
      <t>Praça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Antônio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Carlos,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101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</si>
  <si>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50</t>
  </si>
  <si>
    <t>Manga</t>
  </si>
  <si>
    <r>
      <rPr>
        <sz val="8"/>
        <rFont val="Verdana"/>
        <family val="2"/>
      </rPr>
      <t>Praça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Presidente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Costa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Silva,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52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</si>
  <si>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51</t>
  </si>
  <si>
    <t>Mariana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</si>
  <si>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    </t>
    </r>
    <r>
      <rPr>
        <sz val="8"/>
        <rFont val="Verdana"/>
        <family val="2"/>
      </rPr>
      <t>Manoel</t>
    </r>
    <r>
      <rPr>
        <sz val="8"/>
        <rFont val="Times New Roman"/>
        <family val="1"/>
      </rPr>
      <t xml:space="preserve">       </t>
    </r>
    <r>
      <rPr>
        <sz val="8"/>
        <rFont val="Verdana"/>
        <family val="2"/>
      </rPr>
      <t>da</t>
    </r>
    <r>
      <rPr>
        <sz val="8"/>
        <rFont val="Times New Roman"/>
        <family val="1"/>
      </rPr>
      <t xml:space="preserve">       </t>
    </r>
    <r>
      <rPr>
        <sz val="8"/>
        <rFont val="Verdana"/>
        <family val="2"/>
      </rPr>
      <t>Costa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Athayde,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59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</si>
  <si>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52</t>
  </si>
  <si>
    <r>
      <rPr>
        <sz val="8"/>
        <rFont val="Verdana"/>
        <family val="2"/>
      </rPr>
      <t>Martinho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Campos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</si>
  <si>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Abaeté,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46</t>
    </r>
  </si>
  <si>
    <t>53</t>
  </si>
  <si>
    <t>Matozinhos</t>
  </si>
  <si>
    <r>
      <rPr>
        <sz val="8"/>
        <rFont val="Verdana"/>
        <family val="2"/>
      </rPr>
      <t>Praça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Rosário,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85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–
Centro</t>
    </r>
  </si>
  <si>
    <t>54</t>
  </si>
  <si>
    <t>Miradouro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</si>
  <si>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Coronel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Theodoro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Pereira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Valle,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14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</si>
  <si>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55</t>
  </si>
  <si>
    <t>Miraí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</si>
  <si>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Tenente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Leopoldino,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100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</si>
  <si>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56</t>
  </si>
  <si>
    <r>
      <rPr>
        <sz val="8"/>
        <rFont val="Verdana"/>
        <family val="2"/>
      </rPr>
      <t>Monte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Carmelo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</si>
  <si>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dos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Mundins,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251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</si>
  <si>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57</t>
  </si>
  <si>
    <r>
      <rPr>
        <sz val="8"/>
        <rFont val="Verdana"/>
        <family val="2"/>
      </rPr>
      <t>Montes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Claros</t>
    </r>
  </si>
  <si>
    <t>57.01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</si>
  <si>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Cula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Mangabeira,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345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Vila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Guimarães</t>
    </r>
  </si>
  <si>
    <t>57.02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</si>
  <si>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Cula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Mangabeira,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355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Vila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Guimarães</t>
    </r>
  </si>
  <si>
    <t>58</t>
  </si>
  <si>
    <r>
      <rPr>
        <sz val="8"/>
        <rFont val="Verdana"/>
        <family val="2"/>
      </rPr>
      <t>Nova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Lima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</si>
  <si>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02,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140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e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13,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85,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Quadra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28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Oswaldo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Barbosa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Pena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II</t>
    </r>
  </si>
  <si>
    <t>59</t>
  </si>
  <si>
    <r>
      <rPr>
        <sz val="8"/>
        <rFont val="Verdana"/>
        <family val="2"/>
      </rPr>
      <t>Nova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Ponte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</si>
  <si>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      </t>
    </r>
    <r>
      <rPr>
        <sz val="8"/>
        <rFont val="Verdana"/>
        <family val="2"/>
      </rPr>
      <t>Florêncio</t>
    </r>
    <r>
      <rPr>
        <sz val="8"/>
        <rFont val="Times New Roman"/>
        <family val="1"/>
      </rPr>
      <t xml:space="preserve">        </t>
    </r>
    <r>
      <rPr>
        <sz val="8"/>
        <rFont val="Verdana"/>
        <family val="2"/>
      </rPr>
      <t>Gonçalves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Fernandes,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585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Grande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Lago</t>
    </r>
  </si>
  <si>
    <t>60</t>
  </si>
  <si>
    <r>
      <rPr>
        <sz val="8"/>
        <rFont val="Verdana"/>
        <family val="2"/>
      </rPr>
      <t>Novo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Cruzeiro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</si>
  <si>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Tancredo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Neves,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376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Bento</t>
    </r>
  </si>
  <si>
    <t>61</t>
  </si>
  <si>
    <t>Oliveira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</si>
  <si>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Venâncio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Carrilho,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120
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</si>
  <si>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62</t>
  </si>
  <si>
    <r>
      <rPr>
        <sz val="8"/>
        <rFont val="Verdana"/>
        <family val="2"/>
      </rPr>
      <t>Ouro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Preto</t>
    </r>
  </si>
  <si>
    <r>
      <rPr>
        <sz val="8"/>
        <rFont val="Verdana"/>
        <family val="2"/>
      </rPr>
      <t>Praça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Reinaldo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Alves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Brito,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68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</si>
  <si>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63</t>
  </si>
  <si>
    <t>Paracatu</t>
  </si>
  <si>
    <t>63.01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</si>
  <si>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Olegário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Maciel,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1387</t>
    </r>
  </si>
  <si>
    <t>63.02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</si>
  <si>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Professor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Afonso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Novais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Pinto,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32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</si>
  <si>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64</t>
  </si>
  <si>
    <r>
      <rPr>
        <sz val="8"/>
        <rFont val="Verdana"/>
        <family val="2"/>
      </rPr>
      <t>Patos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Minas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</si>
  <si>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Getúlio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Vargas,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n°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946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</si>
  <si>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65</t>
  </si>
  <si>
    <r>
      <rPr>
        <sz val="8"/>
        <rFont val="Verdana"/>
        <family val="2"/>
      </rPr>
      <t>Pedra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Azul</t>
    </r>
  </si>
  <si>
    <r>
      <rPr>
        <sz val="8"/>
        <rFont val="Verdana"/>
        <family val="2"/>
      </rPr>
      <t>Avenida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Netércio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Almeida,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130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</si>
  <si>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66</t>
  </si>
  <si>
    <r>
      <rPr>
        <sz val="8"/>
        <rFont val="Verdana"/>
        <family val="2"/>
      </rPr>
      <t>Pedro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Leopoldo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</si>
  <si>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Dr.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Rocha,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887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</si>
  <si>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67</t>
  </si>
  <si>
    <t>Pitangui</t>
  </si>
  <si>
    <r>
      <rPr>
        <sz val="8"/>
        <rFont val="Verdana"/>
        <family val="2"/>
      </rPr>
      <t>Praça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Getúlio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Vargas,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87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</si>
  <si>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68</t>
  </si>
  <si>
    <r>
      <rPr>
        <sz val="8"/>
        <rFont val="Verdana"/>
        <family val="2"/>
      </rPr>
      <t>Ponte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Nova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</si>
  <si>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Miguel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Martins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Chaves,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nºs.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17,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33,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41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43</t>
    </r>
  </si>
  <si>
    <t>69</t>
  </si>
  <si>
    <t>Porteirinha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</si>
  <si>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Tiradentes,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225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Renascença</t>
    </r>
  </si>
  <si>
    <t>70</t>
  </si>
  <si>
    <r>
      <rPr>
        <sz val="8"/>
        <rFont val="Verdana"/>
        <family val="2"/>
      </rPr>
      <t>Pouso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Alegre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</si>
  <si>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   </t>
    </r>
    <r>
      <rPr>
        <sz val="8"/>
        <rFont val="Verdana"/>
        <family val="2"/>
      </rPr>
      <t>Maria</t>
    </r>
    <r>
      <rPr>
        <sz val="8"/>
        <rFont val="Times New Roman"/>
        <family val="1"/>
      </rPr>
      <t xml:space="preserve">      </t>
    </r>
    <r>
      <rPr>
        <sz val="8"/>
        <rFont val="Verdana"/>
        <family val="2"/>
      </rPr>
      <t>José</t>
    </r>
    <r>
      <rPr>
        <sz val="8"/>
        <rFont val="Times New Roman"/>
        <family val="1"/>
      </rPr>
      <t xml:space="preserve">      </t>
    </r>
    <r>
      <rPr>
        <sz val="8"/>
        <rFont val="Verdana"/>
        <family val="2"/>
      </rPr>
      <t>Siqueira
Rigotti,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85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Santa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Rita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II</t>
    </r>
  </si>
  <si>
    <t>71</t>
  </si>
  <si>
    <r>
      <rPr>
        <sz val="8"/>
        <rFont val="Verdana"/>
        <family val="2"/>
      </rPr>
      <t>Ribeirão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das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Neves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</si>
  <si>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José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Pedro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Pereira,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nº175
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Pedro</t>
    </r>
  </si>
  <si>
    <t>72</t>
  </si>
  <si>
    <t>Sabará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</si>
  <si>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Dom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Pedro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II,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166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</si>
  <si>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73</t>
  </si>
  <si>
    <t>Sacramento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</si>
  <si>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Visconde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Rio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Branco,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257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</si>
  <si>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74</t>
  </si>
  <si>
    <t>Salinas</t>
  </si>
  <si>
    <r>
      <rPr>
        <sz val="8"/>
        <rFont val="Verdana"/>
        <family val="2"/>
      </rPr>
      <t>Praça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João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Pessoa,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n°40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</si>
  <si>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75</t>
  </si>
  <si>
    <r>
      <rPr>
        <sz val="8"/>
        <rFont val="Verdana"/>
        <family val="2"/>
      </rPr>
      <t>Santa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Luzia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</si>
  <si>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Helena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Soares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Viana,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101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Novo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</si>
  <si>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76</t>
  </si>
  <si>
    <r>
      <rPr>
        <sz val="8"/>
        <rFont val="Verdana"/>
        <family val="2"/>
      </rPr>
      <t>Santa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Vitória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</si>
  <si>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Grande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Sul,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1725
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</si>
  <si>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77</t>
  </si>
  <si>
    <r>
      <rPr>
        <sz val="8"/>
        <rFont val="Verdana"/>
        <family val="2"/>
      </rPr>
      <t>Santo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Antônio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Monte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</si>
  <si>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         </t>
    </r>
    <r>
      <rPr>
        <sz val="8"/>
        <rFont val="Verdana"/>
        <family val="2"/>
      </rPr>
      <t>Coronel</t>
    </r>
    <r>
      <rPr>
        <sz val="8"/>
        <rFont val="Times New Roman"/>
        <family val="1"/>
      </rPr>
      <t xml:space="preserve">           </t>
    </r>
    <r>
      <rPr>
        <sz val="8"/>
        <rFont val="Verdana"/>
        <family val="2"/>
      </rPr>
      <t>Amâncio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Bernardes,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321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</si>
  <si>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78</t>
  </si>
  <si>
    <r>
      <rPr>
        <sz val="8"/>
        <rFont val="Verdana"/>
        <family val="2"/>
      </rPr>
      <t>São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Francisco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</si>
  <si>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Presidente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Juscelino,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737
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</si>
  <si>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79</t>
  </si>
  <si>
    <r>
      <rPr>
        <sz val="8"/>
        <rFont val="Verdana"/>
        <family val="2"/>
      </rPr>
      <t>São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João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Ponte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</si>
  <si>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Gerônimo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Aguiar,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167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</si>
  <si>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80</t>
  </si>
  <si>
    <r>
      <rPr>
        <sz val="8"/>
        <rFont val="Verdana"/>
        <family val="2"/>
      </rPr>
      <t>São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João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Del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Rei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</si>
  <si>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Antônio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Manoel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Souza
Guerra,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277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Vila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Marchetti</t>
    </r>
  </si>
  <si>
    <t>81</t>
  </si>
  <si>
    <r>
      <rPr>
        <sz val="8"/>
        <rFont val="Verdana"/>
        <family val="2"/>
      </rPr>
      <t>São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Lourenço</t>
    </r>
  </si>
  <si>
    <r>
      <rPr>
        <sz val="8"/>
        <rFont val="Verdana"/>
        <family val="2"/>
      </rPr>
      <t>Alameda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Assys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Dutra,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s/nº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</si>
  <si>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82</t>
  </si>
  <si>
    <r>
      <rPr>
        <sz val="8"/>
        <rFont val="Verdana"/>
        <family val="2"/>
      </rPr>
      <t>São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Sebastião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Paraíso</t>
    </r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</si>
  <si>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Dr.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José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Oliveira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Brandão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Filho,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n°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333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Jardim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Mediterranee</t>
    </r>
  </si>
  <si>
    <t>83</t>
  </si>
  <si>
    <r>
      <rPr>
        <sz val="8"/>
        <rFont val="Verdana"/>
        <family val="2"/>
      </rPr>
      <t>Sete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Lagoas</t>
    </r>
  </si>
  <si>
    <t>83.01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</si>
  <si>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José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Duarte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Paiva,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271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Santa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Luzia</t>
    </r>
  </si>
  <si>
    <t>83.02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</si>
  <si>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José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Duarte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Paiva,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795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Santa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Luzia</t>
    </r>
  </si>
  <si>
    <t>84</t>
  </si>
  <si>
    <r>
      <rPr>
        <sz val="8"/>
        <rFont val="Verdana"/>
        <family val="2"/>
      </rPr>
      <t>Teófilo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Otoni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</si>
  <si>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Joaquim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Ananias</t>
    </r>
    <r>
      <rPr>
        <sz val="8"/>
        <rFont val="Times New Roman"/>
        <family val="1"/>
      </rPr>
      <t xml:space="preserve">     </t>
    </r>
    <r>
      <rPr>
        <sz val="8"/>
        <rFont val="Verdana"/>
        <family val="2"/>
      </rPr>
      <t>de
Toledo,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101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   </t>
    </r>
    <r>
      <rPr>
        <sz val="8"/>
        <rFont val="Verdana"/>
        <family val="2"/>
      </rPr>
      <t>Dr.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Laerte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Laender</t>
    </r>
  </si>
  <si>
    <t>85</t>
  </si>
  <si>
    <t>Timóteo</t>
  </si>
  <si>
    <r>
      <rPr>
        <sz val="8"/>
        <rFont val="Verdana"/>
        <family val="2"/>
      </rPr>
      <t>Av.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Almir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Souza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Ameno,
n°46</t>
    </r>
  </si>
  <si>
    <t>86</t>
  </si>
  <si>
    <r>
      <rPr>
        <sz val="8"/>
        <rFont val="Verdana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Corações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</si>
  <si>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Pedro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Bonésio,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n°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436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</si>
  <si>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87</t>
  </si>
  <si>
    <r>
      <rPr>
        <sz val="8"/>
        <rFont val="Verdana"/>
        <family val="2"/>
      </rPr>
      <t>Três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Pontas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</si>
  <si>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Américo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Miari,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330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Centro</t>
    </r>
  </si>
  <si>
    <t>88</t>
  </si>
  <si>
    <t>Tupaciguara</t>
  </si>
  <si>
    <r>
      <rPr>
        <sz val="8"/>
        <rFont val="Verdana"/>
        <family val="2"/>
      </rPr>
      <t>Praça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Dr.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Raul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Carneiro,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11</t>
    </r>
  </si>
  <si>
    <t>89</t>
  </si>
  <si>
    <t>Uberaba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</si>
  <si>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Cel.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Antônio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Rios,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951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das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Mercês</t>
    </r>
  </si>
  <si>
    <t>90</t>
  </si>
  <si>
    <t>Uberlândia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</si>
  <si>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São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Paulo,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95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Área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1-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A2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Tibery</t>
    </r>
  </si>
  <si>
    <t>91</t>
  </si>
  <si>
    <t>Varginha</t>
  </si>
  <si>
    <t>91.01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</si>
  <si>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Mário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Esdras,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305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Vila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Pinto</t>
    </r>
  </si>
  <si>
    <t>91.02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</si>
  <si>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Dr.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Rubem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Pinto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Reis,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
270</t>
    </r>
  </si>
  <si>
    <t>92</t>
  </si>
  <si>
    <t>Vespasiano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</si>
  <si>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Afonso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Pena,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479</t>
    </r>
    <r>
      <rPr>
        <sz val="8"/>
        <rFont val="Times New Roman"/>
        <family val="1"/>
      </rPr>
      <t xml:space="preserve"> 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Santo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Antônio</t>
    </r>
  </si>
  <si>
    <t>93</t>
  </si>
  <si>
    <t>Viçosa</t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</si>
  <si>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Gomes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Barbosa,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875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Conceição</t>
    </r>
  </si>
  <si>
    <t>94</t>
  </si>
  <si>
    <r>
      <rPr>
        <sz val="8"/>
        <rFont val="Verdana"/>
        <family val="2"/>
      </rPr>
      <t>Visconde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Rio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Branco</t>
    </r>
  </si>
  <si>
    <r>
      <rPr>
        <sz val="8"/>
        <rFont val="Verdana"/>
        <family val="2"/>
      </rPr>
      <t>Rua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Eugênio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de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Melo,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nº</t>
    </r>
    <r>
      <rPr>
        <sz val="8"/>
        <rFont val="Times New Roman"/>
        <family val="1"/>
      </rPr>
      <t xml:space="preserve">  </t>
    </r>
    <r>
      <rPr>
        <sz val="8"/>
        <rFont val="Verdana"/>
        <family val="2"/>
      </rPr>
      <t>1740
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Bairro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Barra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dos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Coutos</t>
    </r>
  </si>
  <si>
    <t>DIVERSOS</t>
  </si>
  <si>
    <r>
      <rPr>
        <sz val="8"/>
        <rFont val="Verdana"/>
        <family val="2"/>
      </rPr>
      <t>Deslocamento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SETOP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LEV-PLA-080</t>
    </r>
  </si>
  <si>
    <t>km</t>
  </si>
  <si>
    <r>
      <rPr>
        <sz val="8"/>
        <rFont val="Verdana"/>
        <family val="2"/>
      </rPr>
      <t>Diária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–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SETOP</t>
    </r>
    <r>
      <rPr>
        <sz val="8"/>
        <rFont val="Times New Roman"/>
        <family val="1"/>
      </rPr>
      <t xml:space="preserve"> </t>
    </r>
    <r>
      <rPr>
        <sz val="8"/>
        <rFont val="Verdana"/>
        <family val="2"/>
      </rPr>
      <t>DIA-EQU-015</t>
    </r>
  </si>
  <si>
    <t>un</t>
  </si>
  <si>
    <r>
      <rPr>
        <b/>
        <sz val="8"/>
        <rFont val="Verdana"/>
        <family val="2"/>
      </rPr>
      <t>VALOR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TOTAL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COM</t>
    </r>
    <r>
      <rPr>
        <sz val="8"/>
        <rFont val="Times New Roman"/>
        <family val="1"/>
      </rPr>
      <t xml:space="preserve"> </t>
    </r>
    <r>
      <rPr>
        <b/>
        <sz val="8"/>
        <rFont val="Verdana"/>
        <family val="2"/>
      </rPr>
      <t>BDI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</si>
</sst>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9" x14ac:knownFonts="1">
    <font>
      <sz val="10"/>
      <color rgb="FF000000"/>
      <name val="Times New Roman"/>
      <charset val="204"/>
    </font>
    <font>
      <b/>
      <sz val="8.5"/>
      <name val="Arial"/>
      <family val="2"/>
    </font>
    <font>
      <b/>
      <sz val="8.5"/>
      <color rgb="FF000000"/>
      <name val="Arial"/>
      <family val="2"/>
    </font>
    <font>
      <b/>
      <sz val="8.5"/>
      <name val="Verdana"/>
      <family val="2"/>
    </font>
    <font>
      <sz val="8.5"/>
      <name val="Verdana"/>
      <family val="2"/>
    </font>
    <font>
      <sz val="8.5"/>
      <color rgb="FF000000"/>
      <name val="Verdana"/>
      <family val="2"/>
    </font>
    <font>
      <b/>
      <sz val="9.5"/>
      <name val="Verdana"/>
      <family val="2"/>
    </font>
    <font>
      <b/>
      <sz val="12.5"/>
      <name val="Verdana"/>
      <family val="2"/>
    </font>
    <font>
      <sz val="12.5"/>
      <name val="Times New Roman"/>
      <family val="1"/>
    </font>
    <font>
      <sz val="9.5"/>
      <name val="Times New Roman"/>
      <family val="1"/>
    </font>
    <font>
      <sz val="8.5"/>
      <name val="Times New Roman"/>
      <family val="1"/>
    </font>
    <font>
      <b/>
      <sz val="8"/>
      <name val="Verdana"/>
      <family val="2"/>
    </font>
    <font>
      <sz val="8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8"/>
      <name val="Verdana"/>
      <family val="2"/>
    </font>
    <font>
      <sz val="8"/>
      <color rgb="FF000000"/>
      <name val="Verdana"/>
      <family val="2"/>
    </font>
    <font>
      <b/>
      <sz val="8"/>
      <color rgb="FF000000"/>
      <name val="Verdana"/>
      <family val="2"/>
    </font>
    <font>
      <b/>
      <sz val="10"/>
      <color rgb="FF0000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E6E6E6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04">
    <xf numFmtId="0" fontId="0" fillId="0" borderId="0" xfId="0" applyFill="1" applyBorder="1" applyAlignment="1">
      <alignment horizontal="left" vertical="top"/>
    </xf>
    <xf numFmtId="0" fontId="0" fillId="0" borderId="8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 indent="1"/>
    </xf>
    <xf numFmtId="164" fontId="2" fillId="2" borderId="7" xfId="0" applyNumberFormat="1" applyFont="1" applyFill="1" applyBorder="1" applyAlignment="1">
      <alignment horizontal="left" vertical="top" indent="1" shrinkToFit="1"/>
    </xf>
    <xf numFmtId="0" fontId="3" fillId="3" borderId="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center" vertical="top" wrapText="1"/>
    </xf>
    <xf numFmtId="2" fontId="5" fillId="0" borderId="8" xfId="0" applyNumberFormat="1" applyFont="1" applyFill="1" applyBorder="1" applyAlignment="1">
      <alignment horizontal="center" vertical="top" shrinkToFit="1"/>
    </xf>
    <xf numFmtId="2" fontId="5" fillId="0" borderId="8" xfId="0" applyNumberFormat="1" applyFont="1" applyFill="1" applyBorder="1" applyAlignment="1">
      <alignment horizontal="left" vertical="center" shrinkToFit="1"/>
    </xf>
    <xf numFmtId="4" fontId="5" fillId="0" borderId="8" xfId="0" applyNumberFormat="1" applyFont="1" applyFill="1" applyBorder="1" applyAlignment="1">
      <alignment horizontal="right" vertical="top" shrinkToFit="1"/>
    </xf>
    <xf numFmtId="2" fontId="5" fillId="0" borderId="8" xfId="0" applyNumberFormat="1" applyFont="1" applyFill="1" applyBorder="1" applyAlignment="1">
      <alignment horizontal="right" vertical="top" shrinkToFit="1"/>
    </xf>
    <xf numFmtId="0" fontId="0" fillId="0" borderId="8" xfId="0" applyFill="1" applyBorder="1" applyAlignment="1">
      <alignment horizontal="left" vertical="top" wrapText="1" indent="1"/>
    </xf>
    <xf numFmtId="4" fontId="5" fillId="0" borderId="8" xfId="0" applyNumberFormat="1" applyFont="1" applyFill="1" applyBorder="1" applyAlignment="1">
      <alignment horizontal="left" vertical="top" shrinkToFit="1"/>
    </xf>
    <xf numFmtId="0" fontId="4" fillId="0" borderId="7" xfId="0" applyFont="1" applyFill="1" applyBorder="1" applyAlignment="1">
      <alignment horizontal="left" vertical="top" wrapText="1"/>
    </xf>
    <xf numFmtId="1" fontId="5" fillId="0" borderId="7" xfId="0" applyNumberFormat="1" applyFont="1" applyFill="1" applyBorder="1" applyAlignment="1">
      <alignment horizontal="center" vertical="top" shrinkToFit="1"/>
    </xf>
    <xf numFmtId="0" fontId="4" fillId="0" borderId="6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2" fontId="5" fillId="0" borderId="8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Fill="1" applyBorder="1" applyAlignment="1">
      <alignment horizontal="left" vertical="center" shrinkToFit="1"/>
    </xf>
    <xf numFmtId="4" fontId="5" fillId="0" borderId="8" xfId="0" applyNumberFormat="1" applyFont="1" applyFill="1" applyBorder="1" applyAlignment="1">
      <alignment horizontal="right" vertical="center" shrinkToFit="1"/>
    </xf>
    <xf numFmtId="2" fontId="5" fillId="0" borderId="8" xfId="0" applyNumberFormat="1" applyFont="1" applyFill="1" applyBorder="1" applyAlignment="1">
      <alignment horizontal="right" vertical="center" shrinkToFit="1"/>
    </xf>
    <xf numFmtId="1" fontId="5" fillId="0" borderId="7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top"/>
    </xf>
    <xf numFmtId="0" fontId="11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left" vertical="top" wrapText="1"/>
    </xf>
    <xf numFmtId="0" fontId="15" fillId="5" borderId="8" xfId="0" applyFont="1" applyFill="1" applyBorder="1" applyAlignment="1">
      <alignment horizontal="center" vertical="center" wrapText="1"/>
    </xf>
    <xf numFmtId="2" fontId="16" fillId="0" borderId="8" xfId="0" applyNumberFormat="1" applyFont="1" applyFill="1" applyBorder="1" applyAlignment="1">
      <alignment horizontal="center" vertical="top" shrinkToFit="1"/>
    </xf>
    <xf numFmtId="2" fontId="16" fillId="0" borderId="8" xfId="0" applyNumberFormat="1" applyFont="1" applyFill="1" applyBorder="1" applyAlignment="1">
      <alignment horizontal="center" vertical="center" shrinkToFit="1"/>
    </xf>
    <xf numFmtId="4" fontId="16" fillId="0" borderId="8" xfId="0" applyNumberFormat="1" applyFont="1" applyFill="1" applyBorder="1" applyAlignment="1">
      <alignment horizontal="center" vertical="top" shrinkToFit="1"/>
    </xf>
    <xf numFmtId="0" fontId="14" fillId="0" borderId="8" xfId="0" applyFont="1" applyFill="1" applyBorder="1" applyAlignment="1">
      <alignment horizontal="left" vertical="top" wrapText="1" indent="1"/>
    </xf>
    <xf numFmtId="0" fontId="15" fillId="5" borderId="8" xfId="0" applyFont="1" applyFill="1" applyBorder="1" applyAlignment="1">
      <alignment horizontal="left" vertical="center" wrapText="1" indent="6"/>
    </xf>
    <xf numFmtId="0" fontId="15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center" wrapText="1"/>
    </xf>
    <xf numFmtId="4" fontId="16" fillId="0" borderId="8" xfId="0" applyNumberFormat="1" applyFont="1" applyFill="1" applyBorder="1" applyAlignment="1">
      <alignment horizontal="center" vertical="center" shrinkToFit="1"/>
    </xf>
    <xf numFmtId="0" fontId="15" fillId="6" borderId="8" xfId="0" applyFont="1" applyFill="1" applyBorder="1" applyAlignment="1">
      <alignment horizontal="center" vertical="top" wrapText="1"/>
    </xf>
    <xf numFmtId="0" fontId="11" fillId="5" borderId="8" xfId="0" applyFont="1" applyFill="1" applyBorder="1" applyAlignment="1">
      <alignment horizontal="left" vertical="center" wrapText="1" indent="6"/>
    </xf>
    <xf numFmtId="0" fontId="14" fillId="0" borderId="8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left" vertical="top" wrapText="1"/>
    </xf>
    <xf numFmtId="0" fontId="14" fillId="6" borderId="8" xfId="0" applyFont="1" applyFill="1" applyBorder="1" applyAlignment="1">
      <alignment horizontal="center" vertical="top" wrapText="1"/>
    </xf>
    <xf numFmtId="4" fontId="16" fillId="0" borderId="8" xfId="0" applyNumberFormat="1" applyFont="1" applyFill="1" applyBorder="1" applyAlignment="1">
      <alignment horizontal="right" vertical="center" shrinkToFit="1"/>
    </xf>
    <xf numFmtId="2" fontId="16" fillId="0" borderId="8" xfId="0" applyNumberFormat="1" applyFont="1" applyFill="1" applyBorder="1" applyAlignment="1">
      <alignment horizontal="right" vertical="center" shrinkToFit="1"/>
    </xf>
    <xf numFmtId="4" fontId="16" fillId="0" borderId="8" xfId="0" applyNumberFormat="1" applyFont="1" applyFill="1" applyBorder="1" applyAlignment="1">
      <alignment horizontal="right" vertical="top" shrinkToFit="1"/>
    </xf>
    <xf numFmtId="2" fontId="16" fillId="0" borderId="8" xfId="0" applyNumberFormat="1" applyFont="1" applyFill="1" applyBorder="1" applyAlignment="1">
      <alignment horizontal="right" vertical="top" shrinkToFit="1"/>
    </xf>
    <xf numFmtId="0" fontId="14" fillId="0" borderId="8" xfId="0" applyFont="1" applyFill="1" applyBorder="1" applyAlignment="1">
      <alignment horizontal="left" wrapText="1"/>
    </xf>
    <xf numFmtId="0" fontId="15" fillId="6" borderId="8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left" vertical="top" wrapText="1" indent="1"/>
    </xf>
    <xf numFmtId="0" fontId="14" fillId="6" borderId="8" xfId="0" applyFont="1" applyFill="1" applyBorder="1" applyAlignment="1">
      <alignment horizontal="left" vertical="top" wrapText="1" indent="2"/>
    </xf>
    <xf numFmtId="0" fontId="14" fillId="0" borderId="8" xfId="0" applyFont="1" applyFill="1" applyBorder="1" applyAlignment="1">
      <alignment horizontal="left" vertical="top" wrapText="1" indent="2"/>
    </xf>
    <xf numFmtId="0" fontId="14" fillId="6" borderId="8" xfId="0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left" wrapText="1"/>
    </xf>
    <xf numFmtId="4" fontId="17" fillId="4" borderId="8" xfId="0" applyNumberFormat="1" applyFont="1" applyFill="1" applyBorder="1" applyAlignment="1">
      <alignment horizontal="right" vertical="top" shrinkToFit="1"/>
    </xf>
    <xf numFmtId="1" fontId="16" fillId="0" borderId="8" xfId="0" applyNumberFormat="1" applyFont="1" applyFill="1" applyBorder="1" applyAlignment="1">
      <alignment horizontal="center" vertical="top" shrinkToFit="1"/>
    </xf>
    <xf numFmtId="4" fontId="14" fillId="2" borderId="8" xfId="0" applyNumberFormat="1" applyFont="1" applyFill="1" applyBorder="1" applyAlignment="1">
      <alignment horizontal="left" wrapText="1"/>
    </xf>
    <xf numFmtId="0" fontId="14" fillId="2" borderId="8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vertical="top"/>
    </xf>
    <xf numFmtId="4" fontId="18" fillId="4" borderId="8" xfId="0" applyNumberFormat="1" applyFont="1" applyFill="1" applyBorder="1" applyAlignment="1">
      <alignment horizontal="right" vertical="top" shrinkToFit="1"/>
    </xf>
    <xf numFmtId="4" fontId="18" fillId="2" borderId="8" xfId="0" applyNumberFormat="1" applyFont="1" applyFill="1" applyBorder="1" applyAlignment="1">
      <alignment horizontal="right" vertical="top" shrinkToFit="1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9" xfId="0" applyFill="1" applyBorder="1" applyAlignment="1">
      <alignment horizontal="left" vertical="top" wrapText="1" indent="6"/>
    </xf>
    <xf numFmtId="0" fontId="0" fillId="0" borderId="7" xfId="0" applyFill="1" applyBorder="1" applyAlignment="1">
      <alignment horizontal="left" vertical="top" wrapText="1" indent="6"/>
    </xf>
    <xf numFmtId="0" fontId="0" fillId="0" borderId="6" xfId="0" applyFill="1" applyBorder="1" applyAlignment="1">
      <alignment horizontal="left" vertical="top" wrapText="1" indent="6"/>
    </xf>
    <xf numFmtId="0" fontId="0" fillId="0" borderId="4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0" fillId="0" borderId="10" xfId="0" applyFill="1" applyBorder="1" applyAlignment="1">
      <alignment horizontal="left" wrapText="1"/>
    </xf>
    <xf numFmtId="0" fontId="0" fillId="0" borderId="11" xfId="0" applyFill="1" applyBorder="1" applyAlignment="1">
      <alignment horizontal="left" wrapText="1"/>
    </xf>
    <xf numFmtId="0" fontId="0" fillId="0" borderId="12" xfId="0" applyFill="1" applyBorder="1" applyAlignment="1">
      <alignment horizontal="left" wrapText="1"/>
    </xf>
    <xf numFmtId="0" fontId="0" fillId="0" borderId="9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3" fillId="3" borderId="9" xfId="0" applyFont="1" applyFill="1" applyBorder="1" applyAlignment="1">
      <alignment horizontal="left" vertical="center" wrapText="1" indent="6"/>
    </xf>
    <xf numFmtId="0" fontId="3" fillId="3" borderId="7" xfId="0" applyFont="1" applyFill="1" applyBorder="1" applyAlignment="1">
      <alignment horizontal="left" vertical="center" wrapText="1" indent="6"/>
    </xf>
    <xf numFmtId="0" fontId="3" fillId="3" borderId="6" xfId="0" applyFont="1" applyFill="1" applyBorder="1" applyAlignment="1">
      <alignment horizontal="left" vertical="center" wrapText="1" indent="6"/>
    </xf>
    <xf numFmtId="0" fontId="0" fillId="0" borderId="9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vertical="top" wrapText="1" indent="8"/>
    </xf>
    <xf numFmtId="0" fontId="14" fillId="0" borderId="7" xfId="0" applyFont="1" applyFill="1" applyBorder="1" applyAlignment="1">
      <alignment horizontal="left" vertical="top" wrapText="1" indent="8"/>
    </xf>
    <xf numFmtId="0" fontId="14" fillId="0" borderId="6" xfId="0" applyFont="1" applyFill="1" applyBorder="1" applyAlignment="1">
      <alignment horizontal="left" vertical="top" wrapText="1" indent="8"/>
    </xf>
    <xf numFmtId="0" fontId="14" fillId="4" borderId="9" xfId="0" applyFont="1" applyFill="1" applyBorder="1" applyAlignment="1">
      <alignment horizontal="right" vertical="top" wrapText="1"/>
    </xf>
    <xf numFmtId="0" fontId="14" fillId="4" borderId="7" xfId="0" applyFont="1" applyFill="1" applyBorder="1" applyAlignment="1">
      <alignment horizontal="right" vertical="top" wrapText="1"/>
    </xf>
    <xf numFmtId="0" fontId="14" fillId="4" borderId="6" xfId="0" applyFont="1" applyFill="1" applyBorder="1" applyAlignment="1">
      <alignment horizontal="right" vertical="top" wrapText="1"/>
    </xf>
    <xf numFmtId="0" fontId="14" fillId="2" borderId="9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1" fillId="0" borderId="9" xfId="0" applyFont="1" applyFill="1" applyBorder="1" applyAlignment="1">
      <alignment horizontal="center" vertical="top" wrapText="1"/>
    </xf>
    <xf numFmtId="0" fontId="11" fillId="0" borderId="7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14" fillId="0" borderId="9" xfId="0" applyFont="1" applyFill="1" applyBorder="1" applyAlignment="1">
      <alignment horizontal="left" vertical="top" wrapText="1" indent="6"/>
    </xf>
    <xf numFmtId="0" fontId="14" fillId="0" borderId="7" xfId="0" applyFont="1" applyFill="1" applyBorder="1" applyAlignment="1">
      <alignment horizontal="left" vertical="top" wrapText="1" indent="6"/>
    </xf>
    <xf numFmtId="0" fontId="14" fillId="0" borderId="6" xfId="0" applyFont="1" applyFill="1" applyBorder="1" applyAlignment="1">
      <alignment horizontal="left" vertical="top" wrapText="1" indent="6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195072</xdr:colOff>
      <xdr:row>0</xdr:row>
      <xdr:rowOff>71627</xdr:rowOff>
    </xdr:from>
    <xdr:to>
      <xdr:col>9</xdr:col>
      <xdr:colOff>5842</xdr:colOff>
      <xdr:row>3</xdr:row>
      <xdr:rowOff>89915</xdr:rowOff>
    </xdr:to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581400" cy="5425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1270</xdr:colOff>
      <xdr:row>3</xdr:row>
      <xdr:rowOff>104775</xdr:rowOff>
    </xdr:to>
    <xdr:pic>
      <xdr:nvPicPr>
        <xdr:cNvPr id="5" name="image1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716020" cy="72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selection activeCell="I2" sqref="I2:N2"/>
    </sheetView>
  </sheetViews>
  <sheetFormatPr defaultRowHeight="12.75" x14ac:dyDescent="0.2"/>
  <cols>
    <col min="1" max="1" width="6" customWidth="1"/>
    <col min="2" max="2" width="14.1640625" customWidth="1"/>
    <col min="3" max="3" width="10.6640625" customWidth="1"/>
    <col min="4" max="4" width="11.5" customWidth="1"/>
    <col min="5" max="5" width="9.5" customWidth="1"/>
    <col min="6" max="6" width="3.33203125" customWidth="1"/>
    <col min="7" max="7" width="5.1640625" customWidth="1"/>
    <col min="8" max="8" width="2.1640625" customWidth="1"/>
    <col min="9" max="9" width="5.83203125" customWidth="1"/>
    <col min="10" max="10" width="8.5" customWidth="1"/>
    <col min="11" max="11" width="9.5" customWidth="1"/>
    <col min="12" max="12" width="12.1640625" customWidth="1"/>
    <col min="13" max="13" width="9.5" customWidth="1"/>
    <col min="14" max="14" width="11.83203125" customWidth="1"/>
  </cols>
  <sheetData>
    <row r="1" spans="1:14" ht="7.35" customHeight="1" x14ac:dyDescent="0.2">
      <c r="A1" s="64"/>
      <c r="B1" s="65"/>
      <c r="C1" s="65"/>
      <c r="D1" s="65"/>
      <c r="E1" s="65"/>
      <c r="F1" s="65"/>
      <c r="G1" s="65"/>
      <c r="H1" s="66"/>
      <c r="I1" s="70"/>
      <c r="J1" s="70"/>
      <c r="K1" s="70"/>
      <c r="L1" s="70"/>
      <c r="M1" s="70"/>
      <c r="N1" s="71"/>
    </row>
    <row r="2" spans="1:14" ht="22.7" customHeight="1" x14ac:dyDescent="0.2">
      <c r="A2" s="67"/>
      <c r="B2" s="68"/>
      <c r="C2" s="68"/>
      <c r="D2" s="68"/>
      <c r="E2" s="68"/>
      <c r="F2" s="68"/>
      <c r="G2" s="68"/>
      <c r="H2" s="69"/>
      <c r="I2" s="72" t="s">
        <v>0</v>
      </c>
      <c r="J2" s="73"/>
      <c r="K2" s="73"/>
      <c r="L2" s="73"/>
      <c r="M2" s="73"/>
      <c r="N2" s="74"/>
    </row>
    <row r="3" spans="1:14" ht="11.25" customHeight="1" x14ac:dyDescent="0.2">
      <c r="A3" s="75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</row>
    <row r="4" spans="1:14" ht="10.7" customHeight="1" x14ac:dyDescent="0.2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9"/>
    </row>
    <row r="5" spans="1:14" ht="25.35" customHeight="1" x14ac:dyDescent="0.2">
      <c r="A5" s="80" t="s">
        <v>1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2"/>
    </row>
    <row r="6" spans="1:14" ht="12" customHeight="1" x14ac:dyDescent="0.2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3" t="s">
        <v>2</v>
      </c>
      <c r="N6" s="4">
        <v>1.2134</v>
      </c>
    </row>
    <row r="7" spans="1:14" ht="44.1" customHeight="1" x14ac:dyDescent="0.2">
      <c r="A7" s="5" t="s">
        <v>3</v>
      </c>
      <c r="B7" s="5" t="s">
        <v>4</v>
      </c>
      <c r="C7" s="5" t="s">
        <v>5</v>
      </c>
      <c r="D7" s="83" t="s">
        <v>6</v>
      </c>
      <c r="E7" s="84"/>
      <c r="F7" s="84"/>
      <c r="G7" s="84"/>
      <c r="H7" s="85"/>
      <c r="I7" s="5" t="s">
        <v>7</v>
      </c>
      <c r="J7" s="5" t="s">
        <v>8</v>
      </c>
      <c r="K7" s="6" t="s">
        <v>9</v>
      </c>
      <c r="L7" s="6" t="s">
        <v>10</v>
      </c>
      <c r="M7" s="6" t="s">
        <v>11</v>
      </c>
      <c r="N7" s="6" t="s">
        <v>12</v>
      </c>
    </row>
    <row r="8" spans="1:14" ht="28.5" customHeight="1" x14ac:dyDescent="0.2">
      <c r="A8" s="7" t="s">
        <v>13</v>
      </c>
      <c r="B8" s="8" t="s">
        <v>14</v>
      </c>
      <c r="C8" s="1" t="s">
        <v>15</v>
      </c>
      <c r="D8" s="80" t="s">
        <v>16</v>
      </c>
      <c r="E8" s="81"/>
      <c r="F8" s="81"/>
      <c r="G8" s="81"/>
      <c r="H8" s="82"/>
      <c r="I8" s="7" t="s">
        <v>17</v>
      </c>
      <c r="J8" s="9">
        <v>2</v>
      </c>
      <c r="K8" s="10">
        <v>683.78</v>
      </c>
      <c r="L8" s="11">
        <v>1367.56</v>
      </c>
      <c r="M8" s="12">
        <v>829.7</v>
      </c>
      <c r="N8" s="11">
        <v>1659.4</v>
      </c>
    </row>
    <row r="9" spans="1:14" ht="25.5" customHeight="1" x14ac:dyDescent="0.2">
      <c r="A9" s="7" t="s">
        <v>18</v>
      </c>
      <c r="B9" s="13" t="s">
        <v>19</v>
      </c>
      <c r="C9" s="8" t="s">
        <v>20</v>
      </c>
      <c r="D9" s="80" t="s">
        <v>21</v>
      </c>
      <c r="E9" s="81"/>
      <c r="F9" s="81"/>
      <c r="G9" s="81"/>
      <c r="H9" s="82"/>
      <c r="I9" s="7" t="s">
        <v>17</v>
      </c>
      <c r="J9" s="9">
        <v>2</v>
      </c>
      <c r="K9" s="12">
        <v>219.79</v>
      </c>
      <c r="L9" s="12">
        <v>439.58</v>
      </c>
      <c r="M9" s="12">
        <v>266.69</v>
      </c>
      <c r="N9" s="12">
        <v>533.39</v>
      </c>
    </row>
    <row r="10" spans="1:14" ht="25.35" customHeight="1" x14ac:dyDescent="0.2">
      <c r="A10" s="7" t="s">
        <v>22</v>
      </c>
      <c r="B10" s="7" t="s">
        <v>23</v>
      </c>
      <c r="C10" s="7" t="s">
        <v>24</v>
      </c>
      <c r="D10" s="80" t="s">
        <v>25</v>
      </c>
      <c r="E10" s="81"/>
      <c r="F10" s="81"/>
      <c r="G10" s="81"/>
      <c r="H10" s="82"/>
      <c r="I10" s="7" t="s">
        <v>17</v>
      </c>
      <c r="J10" s="9">
        <v>2</v>
      </c>
      <c r="K10" s="12">
        <v>402.95</v>
      </c>
      <c r="L10" s="12">
        <v>805.9</v>
      </c>
      <c r="M10" s="12">
        <v>488.94</v>
      </c>
      <c r="N10" s="12">
        <v>977.88</v>
      </c>
    </row>
    <row r="11" spans="1:14" ht="14.1" customHeight="1" x14ac:dyDescent="0.2">
      <c r="A11" s="7" t="s">
        <v>26</v>
      </c>
      <c r="B11" s="7" t="s">
        <v>27</v>
      </c>
      <c r="C11" s="1" t="s">
        <v>15</v>
      </c>
      <c r="D11" s="80" t="s">
        <v>28</v>
      </c>
      <c r="E11" s="81"/>
      <c r="F11" s="81"/>
      <c r="G11" s="81"/>
      <c r="H11" s="82"/>
      <c r="I11" s="7" t="s">
        <v>17</v>
      </c>
      <c r="J11" s="9">
        <v>2</v>
      </c>
      <c r="K11" s="14">
        <v>1146.6600000000001</v>
      </c>
      <c r="L11" s="11">
        <v>2293.3200000000002</v>
      </c>
      <c r="M11" s="11">
        <v>1391.36</v>
      </c>
      <c r="N11" s="11">
        <v>2782.71</v>
      </c>
    </row>
    <row r="12" spans="1:14" ht="25.5" customHeight="1" x14ac:dyDescent="0.2">
      <c r="A12" s="7" t="s">
        <v>29</v>
      </c>
      <c r="B12" s="7" t="s">
        <v>30</v>
      </c>
      <c r="C12" s="1" t="s">
        <v>15</v>
      </c>
      <c r="D12" s="80" t="s">
        <v>31</v>
      </c>
      <c r="E12" s="81"/>
      <c r="F12" s="81"/>
      <c r="G12" s="81"/>
      <c r="H12" s="82"/>
      <c r="I12" s="7" t="s">
        <v>17</v>
      </c>
      <c r="J12" s="9">
        <v>2</v>
      </c>
      <c r="K12" s="12">
        <v>671.57</v>
      </c>
      <c r="L12" s="11">
        <v>1343.14</v>
      </c>
      <c r="M12" s="12">
        <v>814.88</v>
      </c>
      <c r="N12" s="11">
        <v>1629.77</v>
      </c>
    </row>
    <row r="13" spans="1:14" ht="25.5" customHeight="1" x14ac:dyDescent="0.2">
      <c r="A13" s="7" t="s">
        <v>32</v>
      </c>
      <c r="B13" s="7" t="s">
        <v>33</v>
      </c>
      <c r="C13" s="8" t="s">
        <v>20</v>
      </c>
      <c r="D13" s="80" t="s">
        <v>34</v>
      </c>
      <c r="E13" s="81"/>
      <c r="F13" s="81"/>
      <c r="G13" s="81"/>
      <c r="H13" s="82"/>
      <c r="I13" s="7" t="s">
        <v>17</v>
      </c>
      <c r="J13" s="9">
        <v>2</v>
      </c>
      <c r="K13" s="12">
        <v>610.52</v>
      </c>
      <c r="L13" s="11">
        <v>1221.04</v>
      </c>
      <c r="M13" s="12">
        <v>740.8</v>
      </c>
      <c r="N13" s="11">
        <v>1481.61</v>
      </c>
    </row>
    <row r="14" spans="1:14" ht="25.5" customHeight="1" x14ac:dyDescent="0.2">
      <c r="A14" s="7" t="s">
        <v>35</v>
      </c>
      <c r="B14" s="7" t="s">
        <v>36</v>
      </c>
      <c r="C14" s="8" t="s">
        <v>20</v>
      </c>
      <c r="D14" s="80" t="s">
        <v>37</v>
      </c>
      <c r="E14" s="81"/>
      <c r="F14" s="81"/>
      <c r="G14" s="81"/>
      <c r="H14" s="82"/>
      <c r="I14" s="7" t="s">
        <v>17</v>
      </c>
      <c r="J14" s="9">
        <v>2</v>
      </c>
      <c r="K14" s="12">
        <v>369.79</v>
      </c>
      <c r="L14" s="12">
        <v>739.58</v>
      </c>
      <c r="M14" s="12">
        <v>448.7</v>
      </c>
      <c r="N14" s="12">
        <v>897.41</v>
      </c>
    </row>
    <row r="15" spans="1:14" ht="25.5" customHeight="1" x14ac:dyDescent="0.2">
      <c r="A15" s="7" t="s">
        <v>38</v>
      </c>
      <c r="B15" s="7" t="s">
        <v>39</v>
      </c>
      <c r="C15" s="8" t="s">
        <v>20</v>
      </c>
      <c r="D15" s="2" t="s">
        <v>40</v>
      </c>
      <c r="E15" s="15" t="s">
        <v>41</v>
      </c>
      <c r="F15" s="15" t="s">
        <v>42</v>
      </c>
      <c r="G15" s="16">
        <v>396</v>
      </c>
      <c r="H15" s="17" t="s">
        <v>43</v>
      </c>
      <c r="I15" s="7" t="s">
        <v>17</v>
      </c>
      <c r="J15" s="9">
        <v>2</v>
      </c>
      <c r="K15" s="12">
        <v>305.26</v>
      </c>
      <c r="L15" s="12">
        <v>610.52</v>
      </c>
      <c r="M15" s="12">
        <v>370.4</v>
      </c>
      <c r="N15" s="12">
        <v>740.8</v>
      </c>
    </row>
    <row r="16" spans="1:14" ht="47.85" customHeight="1" x14ac:dyDescent="0.2">
      <c r="A16" s="18" t="s">
        <v>44</v>
      </c>
      <c r="B16" s="18" t="s">
        <v>45</v>
      </c>
      <c r="C16" s="19" t="s">
        <v>15</v>
      </c>
      <c r="D16" s="80" t="s">
        <v>46</v>
      </c>
      <c r="E16" s="81"/>
      <c r="F16" s="81"/>
      <c r="G16" s="81"/>
      <c r="H16" s="82"/>
      <c r="I16" s="18" t="s">
        <v>17</v>
      </c>
      <c r="J16" s="20">
        <v>2</v>
      </c>
      <c r="K16" s="21">
        <v>1831.56</v>
      </c>
      <c r="L16" s="22">
        <v>3663.12</v>
      </c>
      <c r="M16" s="22">
        <v>2222.41</v>
      </c>
      <c r="N16" s="22">
        <v>4444.83</v>
      </c>
    </row>
    <row r="17" spans="1:14" ht="25.35" customHeight="1" x14ac:dyDescent="0.2">
      <c r="A17" s="7" t="s">
        <v>47</v>
      </c>
      <c r="B17" s="7" t="s">
        <v>48</v>
      </c>
      <c r="C17" s="7" t="s">
        <v>24</v>
      </c>
      <c r="D17" s="80" t="s">
        <v>49</v>
      </c>
      <c r="E17" s="81"/>
      <c r="F17" s="81"/>
      <c r="G17" s="81"/>
      <c r="H17" s="82"/>
      <c r="I17" s="7" t="s">
        <v>17</v>
      </c>
      <c r="J17" s="9">
        <v>2</v>
      </c>
      <c r="K17" s="12">
        <v>976.84</v>
      </c>
      <c r="L17" s="11">
        <v>1953.68</v>
      </c>
      <c r="M17" s="11">
        <v>1185.3</v>
      </c>
      <c r="N17" s="11">
        <v>2370.6</v>
      </c>
    </row>
    <row r="18" spans="1:14" ht="25.35" customHeight="1" x14ac:dyDescent="0.2">
      <c r="A18" s="7" t="s">
        <v>50</v>
      </c>
      <c r="B18" s="7" t="s">
        <v>51</v>
      </c>
      <c r="C18" s="1" t="s">
        <v>15</v>
      </c>
      <c r="D18" s="80" t="s">
        <v>52</v>
      </c>
      <c r="E18" s="81"/>
      <c r="F18" s="81"/>
      <c r="G18" s="81"/>
      <c r="H18" s="82"/>
      <c r="I18" s="7" t="s">
        <v>17</v>
      </c>
      <c r="J18" s="9">
        <v>2</v>
      </c>
      <c r="K18" s="14">
        <v>2075.77</v>
      </c>
      <c r="L18" s="11">
        <v>4151.54</v>
      </c>
      <c r="M18" s="11">
        <v>2518.7399999999998</v>
      </c>
      <c r="N18" s="11">
        <v>5037.4799999999996</v>
      </c>
    </row>
    <row r="19" spans="1:14" ht="25.35" customHeight="1" x14ac:dyDescent="0.2">
      <c r="A19" s="7" t="s">
        <v>53</v>
      </c>
      <c r="B19" s="13" t="s">
        <v>54</v>
      </c>
      <c r="C19" s="19"/>
      <c r="D19" s="86"/>
      <c r="E19" s="87"/>
      <c r="F19" s="87"/>
      <c r="G19" s="87"/>
      <c r="H19" s="88"/>
      <c r="I19" s="19"/>
      <c r="J19" s="19"/>
      <c r="K19" s="19"/>
      <c r="L19" s="19"/>
      <c r="M19" s="19"/>
      <c r="N19" s="19"/>
    </row>
    <row r="20" spans="1:14" ht="36.6" customHeight="1" x14ac:dyDescent="0.2">
      <c r="A20" s="18" t="s">
        <v>55</v>
      </c>
      <c r="B20" s="1" t="s">
        <v>56</v>
      </c>
      <c r="C20" s="19" t="s">
        <v>15</v>
      </c>
      <c r="D20" s="80" t="s">
        <v>57</v>
      </c>
      <c r="E20" s="81"/>
      <c r="F20" s="81"/>
      <c r="G20" s="81"/>
      <c r="H20" s="82"/>
      <c r="I20" s="18" t="s">
        <v>17</v>
      </c>
      <c r="J20" s="20">
        <v>2</v>
      </c>
      <c r="K20" s="21">
        <v>1159.99</v>
      </c>
      <c r="L20" s="22">
        <v>2319.98</v>
      </c>
      <c r="M20" s="22">
        <v>1407.53</v>
      </c>
      <c r="N20" s="22">
        <v>2815.06</v>
      </c>
    </row>
    <row r="21" spans="1:14" ht="48" customHeight="1" x14ac:dyDescent="0.2">
      <c r="A21" s="18" t="s">
        <v>58</v>
      </c>
      <c r="B21" s="8" t="s">
        <v>59</v>
      </c>
      <c r="C21" s="19" t="s">
        <v>15</v>
      </c>
      <c r="D21" s="86" t="s">
        <v>60</v>
      </c>
      <c r="E21" s="87"/>
      <c r="F21" s="87"/>
      <c r="G21" s="87"/>
      <c r="H21" s="88"/>
      <c r="I21" s="18" t="s">
        <v>17</v>
      </c>
      <c r="J21" s="20">
        <v>2</v>
      </c>
      <c r="K21" s="23">
        <v>488.42</v>
      </c>
      <c r="L21" s="23">
        <v>976.84</v>
      </c>
      <c r="M21" s="23">
        <v>592.65</v>
      </c>
      <c r="N21" s="22">
        <v>1185.3</v>
      </c>
    </row>
    <row r="22" spans="1:14" ht="47.85" customHeight="1" x14ac:dyDescent="0.2">
      <c r="A22" s="18" t="s">
        <v>61</v>
      </c>
      <c r="B22" s="8" t="s">
        <v>62</v>
      </c>
      <c r="C22" s="19" t="s">
        <v>15</v>
      </c>
      <c r="D22" s="86" t="s">
        <v>63</v>
      </c>
      <c r="E22" s="87"/>
      <c r="F22" s="87"/>
      <c r="G22" s="87"/>
      <c r="H22" s="88"/>
      <c r="I22" s="18" t="s">
        <v>17</v>
      </c>
      <c r="J22" s="20">
        <v>2</v>
      </c>
      <c r="K22" s="21">
        <v>3113.65</v>
      </c>
      <c r="L22" s="22">
        <v>6227.3</v>
      </c>
      <c r="M22" s="22">
        <v>3778.1</v>
      </c>
      <c r="N22" s="22">
        <v>7556.21</v>
      </c>
    </row>
    <row r="23" spans="1:14" ht="47.85" customHeight="1" x14ac:dyDescent="0.2">
      <c r="A23" s="18" t="s">
        <v>64</v>
      </c>
      <c r="B23" s="8" t="s">
        <v>65</v>
      </c>
      <c r="C23" s="19" t="s">
        <v>15</v>
      </c>
      <c r="D23" s="86" t="s">
        <v>66</v>
      </c>
      <c r="E23" s="87"/>
      <c r="F23" s="87"/>
      <c r="G23" s="24">
        <v>367</v>
      </c>
      <c r="H23" s="25" t="s">
        <v>43</v>
      </c>
      <c r="I23" s="18" t="s">
        <v>17</v>
      </c>
      <c r="J23" s="20">
        <v>2</v>
      </c>
      <c r="K23" s="21">
        <v>3296.81</v>
      </c>
      <c r="L23" s="22">
        <v>6593.62</v>
      </c>
      <c r="M23" s="22">
        <v>4000.35</v>
      </c>
      <c r="N23" s="22">
        <v>8000.7</v>
      </c>
    </row>
    <row r="24" spans="1:14" ht="47.85" customHeight="1" x14ac:dyDescent="0.2">
      <c r="A24" s="18" t="s">
        <v>67</v>
      </c>
      <c r="B24" s="8" t="s">
        <v>68</v>
      </c>
      <c r="C24" s="19" t="s">
        <v>15</v>
      </c>
      <c r="D24" s="86" t="s">
        <v>69</v>
      </c>
      <c r="E24" s="87"/>
      <c r="F24" s="87"/>
      <c r="G24" s="87"/>
      <c r="H24" s="88"/>
      <c r="I24" s="18" t="s">
        <v>17</v>
      </c>
      <c r="J24" s="20">
        <v>2</v>
      </c>
      <c r="K24" s="21">
        <v>3907.33</v>
      </c>
      <c r="L24" s="22">
        <v>7814.66</v>
      </c>
      <c r="M24" s="22">
        <v>4741.1499999999996</v>
      </c>
      <c r="N24" s="22">
        <v>9482.31</v>
      </c>
    </row>
    <row r="25" spans="1:14" ht="47.85" customHeight="1" x14ac:dyDescent="0.2">
      <c r="A25" s="18" t="s">
        <v>70</v>
      </c>
      <c r="B25" s="8" t="s">
        <v>71</v>
      </c>
      <c r="C25" s="19" t="s">
        <v>15</v>
      </c>
      <c r="D25" s="86" t="s">
        <v>72</v>
      </c>
      <c r="E25" s="87"/>
      <c r="F25" s="87"/>
      <c r="G25" s="87"/>
      <c r="H25" s="88"/>
      <c r="I25" s="18" t="s">
        <v>17</v>
      </c>
      <c r="J25" s="20">
        <v>2</v>
      </c>
      <c r="K25" s="23">
        <v>219.79</v>
      </c>
      <c r="L25" s="23">
        <v>439.58</v>
      </c>
      <c r="M25" s="23">
        <v>266.69</v>
      </c>
      <c r="N25" s="23">
        <v>533.39</v>
      </c>
    </row>
  </sheetData>
  <mergeCells count="25">
    <mergeCell ref="D21:H21"/>
    <mergeCell ref="D22:H22"/>
    <mergeCell ref="D23:F23"/>
    <mergeCell ref="D24:H24"/>
    <mergeCell ref="D25:H25"/>
    <mergeCell ref="D16:H16"/>
    <mergeCell ref="D17:H17"/>
    <mergeCell ref="D18:H18"/>
    <mergeCell ref="D19:H19"/>
    <mergeCell ref="D20:H20"/>
    <mergeCell ref="D10:H10"/>
    <mergeCell ref="D11:H11"/>
    <mergeCell ref="D12:H12"/>
    <mergeCell ref="D13:H13"/>
    <mergeCell ref="D14:H14"/>
    <mergeCell ref="A5:N5"/>
    <mergeCell ref="A6:L6"/>
    <mergeCell ref="D7:H7"/>
    <mergeCell ref="D8:H8"/>
    <mergeCell ref="D9:H9"/>
    <mergeCell ref="A1:H2"/>
    <mergeCell ref="I1:N1"/>
    <mergeCell ref="I2:N2"/>
    <mergeCell ref="A3:N3"/>
    <mergeCell ref="A4:N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9"/>
  <sheetViews>
    <sheetView tabSelected="1" topLeftCell="A125" workbookViewId="0">
      <selection activeCell="O134" sqref="O134"/>
    </sheetView>
  </sheetViews>
  <sheetFormatPr defaultRowHeight="12.75" x14ac:dyDescent="0.2"/>
  <cols>
    <col min="1" max="1" width="3.6640625" customWidth="1"/>
    <col min="2" max="2" width="10.33203125" customWidth="1"/>
    <col min="3" max="3" width="8.5" customWidth="1"/>
    <col min="4" max="4" width="22.83203125" customWidth="1"/>
    <col min="5" max="5" width="6" customWidth="1"/>
    <col min="6" max="6" width="5.6640625" customWidth="1"/>
    <col min="7" max="7" width="8" customWidth="1"/>
    <col min="8" max="8" width="10.33203125" customWidth="1"/>
    <col min="9" max="9" width="9.33203125" customWidth="1"/>
    <col min="10" max="10" width="9.83203125" customWidth="1"/>
  </cols>
  <sheetData>
    <row r="2" spans="1:10" ht="23.25" customHeight="1" x14ac:dyDescent="0.2">
      <c r="E2" s="72"/>
      <c r="F2" s="73"/>
      <c r="G2" s="73"/>
      <c r="H2" s="73"/>
      <c r="I2" s="73"/>
      <c r="J2" s="74"/>
    </row>
    <row r="3" spans="1:10" ht="12.75" customHeight="1" x14ac:dyDescent="0.2">
      <c r="E3" s="72"/>
      <c r="F3" s="73"/>
      <c r="G3" s="73"/>
      <c r="H3" s="73"/>
      <c r="I3" s="73"/>
      <c r="J3" s="74"/>
    </row>
    <row r="5" spans="1:10" ht="42" customHeight="1" x14ac:dyDescent="0.2">
      <c r="A5" s="80" t="s">
        <v>1</v>
      </c>
      <c r="B5" s="81"/>
      <c r="C5" s="81"/>
      <c r="D5" s="81"/>
      <c r="E5" s="81"/>
      <c r="F5" s="81"/>
      <c r="G5" s="81"/>
      <c r="H5" s="81"/>
      <c r="I5" s="81"/>
      <c r="J5" s="82"/>
    </row>
    <row r="6" spans="1:10" x14ac:dyDescent="0.2">
      <c r="I6" s="26" t="s">
        <v>92</v>
      </c>
      <c r="J6" s="4">
        <v>1.1000000000000001</v>
      </c>
    </row>
    <row r="7" spans="1:10" ht="55.5" x14ac:dyDescent="0.2">
      <c r="A7" s="27" t="s">
        <v>93</v>
      </c>
      <c r="B7" s="27" t="s">
        <v>94</v>
      </c>
      <c r="C7" s="27" t="s">
        <v>95</v>
      </c>
      <c r="D7" s="27" t="s">
        <v>91</v>
      </c>
      <c r="E7" s="27" t="s">
        <v>96</v>
      </c>
      <c r="F7" s="27" t="s">
        <v>97</v>
      </c>
      <c r="G7" s="28" t="s">
        <v>98</v>
      </c>
      <c r="H7" s="28" t="s">
        <v>99</v>
      </c>
      <c r="I7" s="28" t="s">
        <v>100</v>
      </c>
      <c r="J7" s="28"/>
    </row>
    <row r="8" spans="1:10" ht="44.1" customHeight="1" x14ac:dyDescent="0.2">
      <c r="A8" s="29" t="s">
        <v>101</v>
      </c>
      <c r="B8" s="30" t="s">
        <v>102</v>
      </c>
      <c r="C8" s="31" t="s">
        <v>103</v>
      </c>
      <c r="D8" s="32" t="s">
        <v>74</v>
      </c>
      <c r="E8" s="29" t="s">
        <v>104</v>
      </c>
      <c r="F8" s="33">
        <v>2</v>
      </c>
      <c r="G8" s="34">
        <v>400</v>
      </c>
      <c r="H8" s="35">
        <f t="shared" ref="H8:H13" si="0">G8*F8</f>
        <v>800</v>
      </c>
      <c r="I8" s="33">
        <v>829.7</v>
      </c>
      <c r="J8" s="35">
        <f>H8*J6</f>
        <v>880.00000000000011</v>
      </c>
    </row>
    <row r="9" spans="1:10" ht="44.1" customHeight="1" x14ac:dyDescent="0.2">
      <c r="A9" s="29" t="s">
        <v>105</v>
      </c>
      <c r="B9" s="36" t="s">
        <v>106</v>
      </c>
      <c r="C9" s="30" t="s">
        <v>107</v>
      </c>
      <c r="D9" s="37" t="s">
        <v>75</v>
      </c>
      <c r="E9" s="29" t="s">
        <v>104</v>
      </c>
      <c r="F9" s="33">
        <v>2</v>
      </c>
      <c r="G9" s="33">
        <v>100</v>
      </c>
      <c r="H9" s="33">
        <f t="shared" si="0"/>
        <v>200</v>
      </c>
      <c r="I9" s="33">
        <v>266.69</v>
      </c>
      <c r="J9" s="33">
        <f>H9*J6</f>
        <v>220.00000000000003</v>
      </c>
    </row>
    <row r="10" spans="1:10" ht="44.1" customHeight="1" x14ac:dyDescent="0.2">
      <c r="A10" s="29" t="s">
        <v>108</v>
      </c>
      <c r="B10" s="29" t="s">
        <v>109</v>
      </c>
      <c r="C10" s="29" t="s">
        <v>110</v>
      </c>
      <c r="D10" s="37" t="s">
        <v>76</v>
      </c>
      <c r="E10" s="29" t="s">
        <v>104</v>
      </c>
      <c r="F10" s="33">
        <v>2</v>
      </c>
      <c r="G10" s="33">
        <v>400</v>
      </c>
      <c r="H10" s="33">
        <f t="shared" si="0"/>
        <v>800</v>
      </c>
      <c r="I10" s="33">
        <v>488.94</v>
      </c>
      <c r="J10" s="33">
        <f>J6*H10</f>
        <v>880.00000000000011</v>
      </c>
    </row>
    <row r="11" spans="1:10" ht="44.1" customHeight="1" x14ac:dyDescent="0.2">
      <c r="A11" s="29" t="s">
        <v>111</v>
      </c>
      <c r="B11" s="29" t="s">
        <v>112</v>
      </c>
      <c r="C11" s="31" t="s">
        <v>103</v>
      </c>
      <c r="D11" s="37" t="s">
        <v>77</v>
      </c>
      <c r="E11" s="29" t="s">
        <v>104</v>
      </c>
      <c r="F11" s="33">
        <v>2</v>
      </c>
      <c r="G11" s="35">
        <v>800</v>
      </c>
      <c r="H11" s="35">
        <f t="shared" si="0"/>
        <v>1600</v>
      </c>
      <c r="I11" s="35">
        <v>1391.36</v>
      </c>
      <c r="J11" s="33">
        <f>J6*H11</f>
        <v>1760.0000000000002</v>
      </c>
    </row>
    <row r="12" spans="1:10" ht="44.1" customHeight="1" x14ac:dyDescent="0.2">
      <c r="A12" s="29" t="s">
        <v>113</v>
      </c>
      <c r="B12" s="29" t="s">
        <v>114</v>
      </c>
      <c r="C12" s="31" t="s">
        <v>103</v>
      </c>
      <c r="D12" s="37" t="s">
        <v>78</v>
      </c>
      <c r="E12" s="29" t="s">
        <v>104</v>
      </c>
      <c r="F12" s="33">
        <v>2</v>
      </c>
      <c r="G12" s="33">
        <v>410</v>
      </c>
      <c r="H12" s="35">
        <f t="shared" si="0"/>
        <v>820</v>
      </c>
      <c r="I12" s="33">
        <v>814.88</v>
      </c>
      <c r="J12" s="33">
        <f>J6*H12</f>
        <v>902.00000000000011</v>
      </c>
    </row>
    <row r="13" spans="1:10" ht="44.1" customHeight="1" x14ac:dyDescent="0.2">
      <c r="A13" s="29" t="s">
        <v>115</v>
      </c>
      <c r="B13" s="29" t="s">
        <v>116</v>
      </c>
      <c r="C13" s="30" t="s">
        <v>107</v>
      </c>
      <c r="D13" s="37" t="s">
        <v>79</v>
      </c>
      <c r="E13" s="29" t="s">
        <v>104</v>
      </c>
      <c r="F13" s="33">
        <v>2</v>
      </c>
      <c r="G13" s="33">
        <v>360</v>
      </c>
      <c r="H13" s="35">
        <f t="shared" si="0"/>
        <v>720</v>
      </c>
      <c r="I13" s="33">
        <v>740.8</v>
      </c>
      <c r="J13" s="33">
        <f>J6*H13</f>
        <v>792.00000000000011</v>
      </c>
    </row>
    <row r="14" spans="1:10" ht="44.1" customHeight="1" x14ac:dyDescent="0.2">
      <c r="A14" s="29" t="s">
        <v>117</v>
      </c>
      <c r="B14" s="29" t="s">
        <v>118</v>
      </c>
      <c r="C14" s="30" t="s">
        <v>107</v>
      </c>
      <c r="D14" s="37" t="s">
        <v>80</v>
      </c>
      <c r="E14" s="29" t="s">
        <v>104</v>
      </c>
      <c r="F14" s="33">
        <v>2</v>
      </c>
      <c r="G14" s="33">
        <v>200</v>
      </c>
      <c r="H14" s="33">
        <f t="shared" ref="H14:H76" si="1">G14*F14</f>
        <v>400</v>
      </c>
      <c r="I14" s="33">
        <v>448.7</v>
      </c>
      <c r="J14" s="33">
        <f>J6*H14</f>
        <v>440.00000000000006</v>
      </c>
    </row>
    <row r="15" spans="1:10" ht="44.1" customHeight="1" x14ac:dyDescent="0.2">
      <c r="A15" s="29" t="s">
        <v>119</v>
      </c>
      <c r="B15" s="29" t="s">
        <v>120</v>
      </c>
      <c r="C15" s="30" t="s">
        <v>107</v>
      </c>
      <c r="D15" s="37" t="s">
        <v>81</v>
      </c>
      <c r="E15" s="29" t="s">
        <v>104</v>
      </c>
      <c r="F15" s="33">
        <v>2</v>
      </c>
      <c r="G15" s="33">
        <v>180</v>
      </c>
      <c r="H15" s="33">
        <f t="shared" si="1"/>
        <v>360</v>
      </c>
      <c r="I15" s="33">
        <v>370.4</v>
      </c>
      <c r="J15" s="33">
        <f>J6*H15</f>
        <v>396.00000000000006</v>
      </c>
    </row>
    <row r="16" spans="1:10" ht="66" customHeight="1" x14ac:dyDescent="0.2">
      <c r="A16" s="38" t="s">
        <v>121</v>
      </c>
      <c r="B16" s="38" t="s">
        <v>122</v>
      </c>
      <c r="C16" s="39" t="s">
        <v>103</v>
      </c>
      <c r="D16" s="37" t="s">
        <v>82</v>
      </c>
      <c r="E16" s="38" t="s">
        <v>104</v>
      </c>
      <c r="F16" s="34">
        <v>2</v>
      </c>
      <c r="G16" s="40">
        <v>800</v>
      </c>
      <c r="H16" s="40">
        <f t="shared" si="1"/>
        <v>1600</v>
      </c>
      <c r="I16" s="40">
        <v>2222.41</v>
      </c>
      <c r="J16" s="33">
        <f>J6*H16</f>
        <v>1760.0000000000002</v>
      </c>
    </row>
    <row r="17" spans="1:10" ht="44.1" customHeight="1" x14ac:dyDescent="0.2">
      <c r="A17" s="29" t="s">
        <v>123</v>
      </c>
      <c r="B17" s="41" t="s">
        <v>124</v>
      </c>
      <c r="C17" s="29" t="s">
        <v>110</v>
      </c>
      <c r="D17" s="37" t="s">
        <v>83</v>
      </c>
      <c r="E17" s="29" t="s">
        <v>104</v>
      </c>
      <c r="F17" s="33">
        <v>2</v>
      </c>
      <c r="G17" s="33">
        <v>600</v>
      </c>
      <c r="H17" s="35">
        <f t="shared" si="1"/>
        <v>1200</v>
      </c>
      <c r="I17" s="35">
        <v>1185.3</v>
      </c>
      <c r="J17" s="33">
        <f>J6*H17</f>
        <v>1320</v>
      </c>
    </row>
    <row r="18" spans="1:10" ht="44.1" customHeight="1" x14ac:dyDescent="0.2">
      <c r="A18" s="29" t="s">
        <v>125</v>
      </c>
      <c r="B18" s="41" t="s">
        <v>126</v>
      </c>
      <c r="C18" s="31" t="s">
        <v>103</v>
      </c>
      <c r="D18" s="37" t="s">
        <v>84</v>
      </c>
      <c r="E18" s="29" t="s">
        <v>104</v>
      </c>
      <c r="F18" s="33">
        <v>2</v>
      </c>
      <c r="G18" s="35">
        <v>1188</v>
      </c>
      <c r="H18" s="35">
        <f t="shared" si="1"/>
        <v>2376</v>
      </c>
      <c r="I18" s="35">
        <v>2518.7399999999998</v>
      </c>
      <c r="J18" s="35">
        <f>J6*H18</f>
        <v>2613.6000000000004</v>
      </c>
    </row>
    <row r="19" spans="1:10" ht="44.1" customHeight="1" x14ac:dyDescent="0.2">
      <c r="A19" s="29" t="s">
        <v>127</v>
      </c>
      <c r="B19" s="36" t="s">
        <v>128</v>
      </c>
      <c r="C19" s="39"/>
      <c r="D19" s="42"/>
      <c r="E19" s="39"/>
      <c r="F19" s="39"/>
      <c r="G19" s="43"/>
      <c r="H19" s="43"/>
      <c r="I19" s="43"/>
      <c r="J19" s="43"/>
    </row>
    <row r="20" spans="1:10" ht="44.1" customHeight="1" x14ac:dyDescent="0.2">
      <c r="A20" s="38" t="s">
        <v>129</v>
      </c>
      <c r="B20" s="44" t="s">
        <v>130</v>
      </c>
      <c r="C20" s="39" t="s">
        <v>103</v>
      </c>
      <c r="D20" s="42" t="s">
        <v>85</v>
      </c>
      <c r="E20" s="38" t="s">
        <v>104</v>
      </c>
      <c r="F20" s="34">
        <v>2</v>
      </c>
      <c r="G20" s="40">
        <v>600</v>
      </c>
      <c r="H20" s="40">
        <f t="shared" si="1"/>
        <v>1200</v>
      </c>
      <c r="I20" s="40">
        <v>1407.53</v>
      </c>
      <c r="J20" s="40">
        <f>J6*H20</f>
        <v>1320</v>
      </c>
    </row>
    <row r="21" spans="1:10" ht="44.1" customHeight="1" x14ac:dyDescent="0.2">
      <c r="A21" s="38" t="s">
        <v>131</v>
      </c>
      <c r="B21" s="45" t="s">
        <v>132</v>
      </c>
      <c r="C21" s="39" t="s">
        <v>103</v>
      </c>
      <c r="D21" s="42" t="s">
        <v>86</v>
      </c>
      <c r="E21" s="38" t="s">
        <v>104</v>
      </c>
      <c r="F21" s="34">
        <v>2</v>
      </c>
      <c r="G21" s="34">
        <v>300</v>
      </c>
      <c r="H21" s="34">
        <f t="shared" si="1"/>
        <v>600</v>
      </c>
      <c r="I21" s="34">
        <v>592.65</v>
      </c>
      <c r="J21" s="40">
        <f>J6*H21</f>
        <v>660</v>
      </c>
    </row>
    <row r="22" spans="1:10" ht="44.1" customHeight="1" x14ac:dyDescent="0.2">
      <c r="A22" s="38" t="s">
        <v>133</v>
      </c>
      <c r="B22" s="45" t="s">
        <v>134</v>
      </c>
      <c r="C22" s="39" t="s">
        <v>103</v>
      </c>
      <c r="D22" s="42" t="s">
        <v>87</v>
      </c>
      <c r="E22" s="38" t="s">
        <v>104</v>
      </c>
      <c r="F22" s="34">
        <v>2</v>
      </c>
      <c r="G22" s="40">
        <v>2000</v>
      </c>
      <c r="H22" s="40">
        <f t="shared" si="1"/>
        <v>4000</v>
      </c>
      <c r="I22" s="40">
        <v>3778.1</v>
      </c>
      <c r="J22" s="40">
        <f>J6*H22</f>
        <v>4400</v>
      </c>
    </row>
    <row r="23" spans="1:10" ht="44.1" customHeight="1" x14ac:dyDescent="0.2">
      <c r="A23" s="38" t="s">
        <v>135</v>
      </c>
      <c r="B23" s="45" t="s">
        <v>136</v>
      </c>
      <c r="C23" s="39" t="s">
        <v>103</v>
      </c>
      <c r="D23" s="42" t="s">
        <v>88</v>
      </c>
      <c r="E23" s="38" t="s">
        <v>104</v>
      </c>
      <c r="F23" s="34">
        <v>2</v>
      </c>
      <c r="G23" s="40">
        <v>2000</v>
      </c>
      <c r="H23" s="40">
        <f t="shared" si="1"/>
        <v>4000</v>
      </c>
      <c r="I23" s="40">
        <v>4000.35</v>
      </c>
      <c r="J23" s="40">
        <f>J6*H23</f>
        <v>4400</v>
      </c>
    </row>
    <row r="24" spans="1:10" ht="44.1" customHeight="1" x14ac:dyDescent="0.2">
      <c r="A24" s="38" t="s">
        <v>137</v>
      </c>
      <c r="B24" s="45" t="s">
        <v>138</v>
      </c>
      <c r="C24" s="39" t="s">
        <v>103</v>
      </c>
      <c r="D24" s="42" t="s">
        <v>89</v>
      </c>
      <c r="E24" s="38" t="s">
        <v>104</v>
      </c>
      <c r="F24" s="34">
        <v>2</v>
      </c>
      <c r="G24" s="40">
        <v>2400</v>
      </c>
      <c r="H24" s="40">
        <f t="shared" si="1"/>
        <v>4800</v>
      </c>
      <c r="I24" s="40">
        <v>4741.1499999999996</v>
      </c>
      <c r="J24" s="40">
        <f>J6*H24</f>
        <v>5280</v>
      </c>
    </row>
    <row r="25" spans="1:10" ht="44.1" customHeight="1" x14ac:dyDescent="0.2">
      <c r="A25" s="38" t="s">
        <v>139</v>
      </c>
      <c r="B25" s="45" t="s">
        <v>140</v>
      </c>
      <c r="C25" s="39" t="s">
        <v>103</v>
      </c>
      <c r="D25" s="42" t="s">
        <v>90</v>
      </c>
      <c r="E25" s="38" t="s">
        <v>104</v>
      </c>
      <c r="F25" s="34">
        <v>2</v>
      </c>
      <c r="G25" s="34">
        <v>100</v>
      </c>
      <c r="H25" s="34">
        <f t="shared" si="1"/>
        <v>200</v>
      </c>
      <c r="I25" s="34">
        <v>266.69</v>
      </c>
      <c r="J25" s="34">
        <f>J6*H25</f>
        <v>220.00000000000003</v>
      </c>
    </row>
    <row r="26" spans="1:10" ht="47.85" customHeight="1" x14ac:dyDescent="0.2">
      <c r="A26" s="38" t="s">
        <v>141</v>
      </c>
      <c r="B26" s="45" t="s">
        <v>142</v>
      </c>
      <c r="C26" s="43" t="s">
        <v>107</v>
      </c>
      <c r="D26" s="39" t="s">
        <v>143</v>
      </c>
      <c r="E26" s="38" t="s">
        <v>104</v>
      </c>
      <c r="F26" s="34">
        <v>2</v>
      </c>
      <c r="G26" s="46">
        <v>630</v>
      </c>
      <c r="H26" s="46">
        <f t="shared" si="1"/>
        <v>1260</v>
      </c>
      <c r="I26" s="46">
        <v>2444.65</v>
      </c>
      <c r="J26" s="46">
        <f>J6*H26</f>
        <v>1386</v>
      </c>
    </row>
    <row r="27" spans="1:10" ht="59.1" customHeight="1" x14ac:dyDescent="0.2">
      <c r="A27" s="38" t="s">
        <v>144</v>
      </c>
      <c r="B27" s="45" t="s">
        <v>145</v>
      </c>
      <c r="C27" s="39" t="s">
        <v>103</v>
      </c>
      <c r="D27" s="31" t="s">
        <v>146</v>
      </c>
      <c r="E27" s="38" t="s">
        <v>104</v>
      </c>
      <c r="F27" s="34">
        <v>2</v>
      </c>
      <c r="G27" s="47">
        <v>300</v>
      </c>
      <c r="H27" s="47">
        <f t="shared" si="1"/>
        <v>600</v>
      </c>
      <c r="I27" s="47">
        <v>592.65</v>
      </c>
      <c r="J27" s="46">
        <f>J6*H27</f>
        <v>660</v>
      </c>
    </row>
    <row r="28" spans="1:10" ht="36.6" customHeight="1" x14ac:dyDescent="0.2">
      <c r="A28" s="38" t="s">
        <v>147</v>
      </c>
      <c r="B28" s="45" t="s">
        <v>148</v>
      </c>
      <c r="C28" s="30" t="s">
        <v>107</v>
      </c>
      <c r="D28" s="31" t="s">
        <v>149</v>
      </c>
      <c r="E28" s="38" t="s">
        <v>104</v>
      </c>
      <c r="F28" s="34">
        <v>2</v>
      </c>
      <c r="G28" s="46">
        <v>780</v>
      </c>
      <c r="H28" s="46">
        <f t="shared" si="1"/>
        <v>1560</v>
      </c>
      <c r="I28" s="46">
        <v>1930.31</v>
      </c>
      <c r="J28" s="46">
        <f>J6*H28</f>
        <v>1716.0000000000002</v>
      </c>
    </row>
    <row r="29" spans="1:10" ht="47.85" customHeight="1" x14ac:dyDescent="0.2">
      <c r="A29" s="38" t="s">
        <v>150</v>
      </c>
      <c r="B29" s="45" t="s">
        <v>151</v>
      </c>
      <c r="C29" s="39" t="s">
        <v>103</v>
      </c>
      <c r="D29" s="31" t="s">
        <v>152</v>
      </c>
      <c r="E29" s="38" t="s">
        <v>104</v>
      </c>
      <c r="F29" s="34">
        <v>2</v>
      </c>
      <c r="G29" s="47">
        <v>280</v>
      </c>
      <c r="H29" s="46">
        <f t="shared" si="1"/>
        <v>560</v>
      </c>
      <c r="I29" s="47">
        <v>637.1</v>
      </c>
      <c r="J29" s="46">
        <f>J6*H29</f>
        <v>616</v>
      </c>
    </row>
    <row r="30" spans="1:10" ht="48" customHeight="1" x14ac:dyDescent="0.2">
      <c r="A30" s="38" t="s">
        <v>153</v>
      </c>
      <c r="B30" s="30" t="s">
        <v>154</v>
      </c>
      <c r="C30" s="43" t="s">
        <v>107</v>
      </c>
      <c r="D30" s="39" t="s">
        <v>155</v>
      </c>
      <c r="E30" s="38" t="s">
        <v>104</v>
      </c>
      <c r="F30" s="34">
        <v>2</v>
      </c>
      <c r="G30" s="46">
        <v>1500</v>
      </c>
      <c r="H30" s="46">
        <f t="shared" si="1"/>
        <v>3000</v>
      </c>
      <c r="I30" s="46">
        <v>3259.54</v>
      </c>
      <c r="J30" s="46">
        <f>J6*H30</f>
        <v>3300.0000000000005</v>
      </c>
    </row>
    <row r="31" spans="1:10" ht="36.6" customHeight="1" x14ac:dyDescent="0.2">
      <c r="A31" s="38" t="s">
        <v>156</v>
      </c>
      <c r="B31" s="36" t="s">
        <v>157</v>
      </c>
      <c r="C31" s="30" t="s">
        <v>107</v>
      </c>
      <c r="D31" s="39" t="s">
        <v>158</v>
      </c>
      <c r="E31" s="38" t="s">
        <v>104</v>
      </c>
      <c r="F31" s="34">
        <v>2</v>
      </c>
      <c r="G31" s="46">
        <v>720</v>
      </c>
      <c r="H31" s="46">
        <f t="shared" si="1"/>
        <v>1440</v>
      </c>
      <c r="I31" s="46">
        <v>1481.61</v>
      </c>
      <c r="J31" s="46">
        <f>J6*H31</f>
        <v>1584.0000000000002</v>
      </c>
    </row>
    <row r="32" spans="1:10" ht="47.85" customHeight="1" x14ac:dyDescent="0.2">
      <c r="A32" s="38" t="s">
        <v>159</v>
      </c>
      <c r="B32" s="45" t="s">
        <v>160</v>
      </c>
      <c r="C32" s="43" t="s">
        <v>107</v>
      </c>
      <c r="D32" s="39" t="s">
        <v>161</v>
      </c>
      <c r="E32" s="38" t="s">
        <v>104</v>
      </c>
      <c r="F32" s="34">
        <v>2</v>
      </c>
      <c r="G32" s="46">
        <v>1200</v>
      </c>
      <c r="H32" s="46">
        <f t="shared" si="1"/>
        <v>2400</v>
      </c>
      <c r="I32" s="46">
        <v>2482.73</v>
      </c>
      <c r="J32" s="46">
        <f>J6*H32</f>
        <v>2640</v>
      </c>
    </row>
    <row r="33" spans="1:10" ht="59.1" customHeight="1" x14ac:dyDescent="0.2">
      <c r="A33" s="38" t="s">
        <v>162</v>
      </c>
      <c r="B33" s="30" t="s">
        <v>163</v>
      </c>
      <c r="C33" s="39" t="s">
        <v>103</v>
      </c>
      <c r="D33" s="31" t="s">
        <v>164</v>
      </c>
      <c r="E33" s="38" t="s">
        <v>104</v>
      </c>
      <c r="F33" s="34">
        <v>2</v>
      </c>
      <c r="G33" s="46">
        <v>4660</v>
      </c>
      <c r="H33" s="46">
        <f t="shared" si="1"/>
        <v>9320</v>
      </c>
      <c r="I33" s="46">
        <v>7637.48</v>
      </c>
      <c r="J33" s="46">
        <f>J6*H33</f>
        <v>10252</v>
      </c>
    </row>
    <row r="34" spans="1:10" ht="47.85" customHeight="1" x14ac:dyDescent="0.2">
      <c r="A34" s="38" t="s">
        <v>165</v>
      </c>
      <c r="B34" s="45" t="s">
        <v>166</v>
      </c>
      <c r="C34" s="43" t="s">
        <v>107</v>
      </c>
      <c r="D34" s="39" t="s">
        <v>167</v>
      </c>
      <c r="E34" s="38" t="s">
        <v>104</v>
      </c>
      <c r="F34" s="34">
        <v>2</v>
      </c>
      <c r="G34" s="46">
        <v>1100</v>
      </c>
      <c r="H34" s="46">
        <f t="shared" si="1"/>
        <v>2200</v>
      </c>
      <c r="I34" s="46">
        <v>2815.05</v>
      </c>
      <c r="J34" s="46">
        <f>J6*H34</f>
        <v>2420</v>
      </c>
    </row>
    <row r="35" spans="1:10" ht="47.85" customHeight="1" x14ac:dyDescent="0.2">
      <c r="A35" s="38" t="s">
        <v>168</v>
      </c>
      <c r="B35" s="45" t="s">
        <v>169</v>
      </c>
      <c r="C35" s="39" t="s">
        <v>103</v>
      </c>
      <c r="D35" s="39" t="s">
        <v>170</v>
      </c>
      <c r="E35" s="38" t="s">
        <v>104</v>
      </c>
      <c r="F35" s="34">
        <v>2</v>
      </c>
      <c r="G35" s="46">
        <v>1600</v>
      </c>
      <c r="H35" s="46">
        <f t="shared" si="1"/>
        <v>3200</v>
      </c>
      <c r="I35" s="46">
        <v>4034.2</v>
      </c>
      <c r="J35" s="46">
        <f>J6*H35</f>
        <v>3520.0000000000005</v>
      </c>
    </row>
    <row r="36" spans="1:10" ht="25.5" customHeight="1" x14ac:dyDescent="0.2">
      <c r="A36" s="29" t="s">
        <v>171</v>
      </c>
      <c r="B36" s="41" t="s">
        <v>172</v>
      </c>
      <c r="C36" s="30" t="s">
        <v>107</v>
      </c>
      <c r="D36" s="31" t="s">
        <v>173</v>
      </c>
      <c r="E36" s="29" t="s">
        <v>104</v>
      </c>
      <c r="F36" s="33">
        <v>2</v>
      </c>
      <c r="G36" s="48">
        <v>950</v>
      </c>
      <c r="H36" s="48">
        <f t="shared" si="1"/>
        <v>1900</v>
      </c>
      <c r="I36" s="48">
        <v>2518.7399999999998</v>
      </c>
      <c r="J36" s="48">
        <f>J6*H36</f>
        <v>2090</v>
      </c>
    </row>
    <row r="37" spans="1:10" ht="25.5" customHeight="1" x14ac:dyDescent="0.2">
      <c r="A37" s="29" t="s">
        <v>174</v>
      </c>
      <c r="B37" s="36" t="s">
        <v>175</v>
      </c>
      <c r="C37" s="30" t="s">
        <v>107</v>
      </c>
      <c r="D37" s="31" t="s">
        <v>176</v>
      </c>
      <c r="E37" s="29" t="s">
        <v>104</v>
      </c>
      <c r="F37" s="33">
        <v>2</v>
      </c>
      <c r="G37" s="49">
        <v>208</v>
      </c>
      <c r="H37" s="48">
        <f t="shared" si="1"/>
        <v>416</v>
      </c>
      <c r="I37" s="49">
        <v>637.1</v>
      </c>
      <c r="J37" s="48">
        <f>J6*H37</f>
        <v>457.6</v>
      </c>
    </row>
    <row r="38" spans="1:10" ht="14.1" customHeight="1" x14ac:dyDescent="0.2">
      <c r="A38" s="29" t="s">
        <v>177</v>
      </c>
      <c r="B38" s="29" t="s">
        <v>178</v>
      </c>
      <c r="C38" s="50"/>
      <c r="D38" s="50"/>
      <c r="E38" s="50"/>
      <c r="F38" s="50"/>
      <c r="G38" s="50"/>
      <c r="H38" s="50">
        <f t="shared" si="1"/>
        <v>0</v>
      </c>
      <c r="I38" s="50"/>
      <c r="J38" s="50"/>
    </row>
    <row r="39" spans="1:10" ht="25.35" customHeight="1" x14ac:dyDescent="0.2">
      <c r="A39" s="29" t="s">
        <v>179</v>
      </c>
      <c r="B39" s="29" t="s">
        <v>178</v>
      </c>
      <c r="C39" s="31" t="s">
        <v>103</v>
      </c>
      <c r="D39" s="31" t="s">
        <v>180</v>
      </c>
      <c r="E39" s="29" t="s">
        <v>104</v>
      </c>
      <c r="F39" s="33">
        <v>2</v>
      </c>
      <c r="G39" s="48">
        <v>800</v>
      </c>
      <c r="H39" s="48">
        <f t="shared" si="1"/>
        <v>1600</v>
      </c>
      <c r="I39" s="48">
        <v>2222.41</v>
      </c>
      <c r="J39" s="48">
        <f>J6*H39</f>
        <v>1760.0000000000002</v>
      </c>
    </row>
    <row r="40" spans="1:10" ht="25.5" customHeight="1" x14ac:dyDescent="0.2">
      <c r="A40" s="29" t="s">
        <v>181</v>
      </c>
      <c r="B40" s="41" t="s">
        <v>178</v>
      </c>
      <c r="C40" s="30" t="s">
        <v>107</v>
      </c>
      <c r="D40" s="31" t="s">
        <v>182</v>
      </c>
      <c r="E40" s="29" t="s">
        <v>104</v>
      </c>
      <c r="F40" s="33">
        <v>2</v>
      </c>
      <c r="G40" s="49">
        <v>180</v>
      </c>
      <c r="H40" s="48">
        <f t="shared" si="1"/>
        <v>360</v>
      </c>
      <c r="I40" s="49">
        <v>637.1</v>
      </c>
      <c r="J40" s="48">
        <f>J6*H40</f>
        <v>396.00000000000006</v>
      </c>
    </row>
    <row r="41" spans="1:10" ht="25.5" customHeight="1" x14ac:dyDescent="0.2">
      <c r="A41" s="29" t="s">
        <v>183</v>
      </c>
      <c r="B41" s="41" t="s">
        <v>184</v>
      </c>
      <c r="C41" s="30" t="s">
        <v>107</v>
      </c>
      <c r="D41" s="31" t="s">
        <v>185</v>
      </c>
      <c r="E41" s="29" t="s">
        <v>104</v>
      </c>
      <c r="F41" s="33">
        <v>2</v>
      </c>
      <c r="G41" s="49">
        <v>300</v>
      </c>
      <c r="H41" s="48">
        <f t="shared" si="1"/>
        <v>600</v>
      </c>
      <c r="I41" s="49">
        <v>800.08</v>
      </c>
      <c r="J41" s="48">
        <f>J6*H41</f>
        <v>660</v>
      </c>
    </row>
    <row r="42" spans="1:10" ht="25.5" customHeight="1" x14ac:dyDescent="0.2">
      <c r="A42" s="29" t="s">
        <v>186</v>
      </c>
      <c r="B42" s="45" t="s">
        <v>187</v>
      </c>
      <c r="C42" s="30" t="s">
        <v>107</v>
      </c>
      <c r="D42" s="31" t="s">
        <v>188</v>
      </c>
      <c r="E42" s="29" t="s">
        <v>104</v>
      </c>
      <c r="F42" s="33">
        <v>2</v>
      </c>
      <c r="G42" s="49">
        <v>250</v>
      </c>
      <c r="H42" s="49">
        <f t="shared" si="1"/>
        <v>500</v>
      </c>
      <c r="I42" s="49">
        <v>518.55999999999995</v>
      </c>
      <c r="J42" s="48">
        <f>J6*H42</f>
        <v>550</v>
      </c>
    </row>
    <row r="43" spans="1:10" ht="25.35" customHeight="1" x14ac:dyDescent="0.2">
      <c r="A43" s="29" t="s">
        <v>189</v>
      </c>
      <c r="B43" s="36" t="s">
        <v>190</v>
      </c>
      <c r="C43" s="29" t="s">
        <v>110</v>
      </c>
      <c r="D43" s="31" t="s">
        <v>191</v>
      </c>
      <c r="E43" s="29" t="s">
        <v>104</v>
      </c>
      <c r="F43" s="33">
        <v>2</v>
      </c>
      <c r="G43" s="49">
        <v>200</v>
      </c>
      <c r="H43" s="49">
        <f t="shared" si="1"/>
        <v>400</v>
      </c>
      <c r="I43" s="49">
        <v>533.39</v>
      </c>
      <c r="J43" s="48">
        <f>J6*H43</f>
        <v>440.00000000000006</v>
      </c>
    </row>
    <row r="44" spans="1:10" ht="25.5" customHeight="1" x14ac:dyDescent="0.2">
      <c r="A44" s="29" t="s">
        <v>192</v>
      </c>
      <c r="B44" s="41" t="s">
        <v>193</v>
      </c>
      <c r="C44" s="30" t="s">
        <v>107</v>
      </c>
      <c r="D44" s="31" t="s">
        <v>194</v>
      </c>
      <c r="E44" s="29" t="s">
        <v>104</v>
      </c>
      <c r="F44" s="33">
        <v>2</v>
      </c>
      <c r="G44" s="49">
        <v>200</v>
      </c>
      <c r="H44" s="49">
        <f t="shared" si="1"/>
        <v>400</v>
      </c>
      <c r="I44" s="49">
        <v>533.39</v>
      </c>
      <c r="J44" s="48">
        <f>J6*H44</f>
        <v>440.00000000000006</v>
      </c>
    </row>
    <row r="45" spans="1:10" ht="25.5" customHeight="1" x14ac:dyDescent="0.2">
      <c r="A45" s="29" t="s">
        <v>195</v>
      </c>
      <c r="B45" s="29" t="s">
        <v>196</v>
      </c>
      <c r="C45" s="30" t="s">
        <v>107</v>
      </c>
      <c r="D45" s="31" t="s">
        <v>197</v>
      </c>
      <c r="E45" s="29" t="s">
        <v>104</v>
      </c>
      <c r="F45" s="33">
        <v>2</v>
      </c>
      <c r="G45" s="49">
        <v>100</v>
      </c>
      <c r="H45" s="49">
        <f t="shared" si="1"/>
        <v>200</v>
      </c>
      <c r="I45" s="49">
        <v>266.69</v>
      </c>
      <c r="J45" s="49">
        <f>J6*H45</f>
        <v>220.00000000000003</v>
      </c>
    </row>
    <row r="46" spans="1:10" ht="25.35" customHeight="1" x14ac:dyDescent="0.2">
      <c r="A46" s="29" t="s">
        <v>198</v>
      </c>
      <c r="B46" s="29" t="s">
        <v>199</v>
      </c>
      <c r="C46" s="31" t="s">
        <v>103</v>
      </c>
      <c r="D46" s="31" t="s">
        <v>200</v>
      </c>
      <c r="E46" s="29" t="s">
        <v>104</v>
      </c>
      <c r="F46" s="33">
        <v>2</v>
      </c>
      <c r="G46" s="49">
        <v>250</v>
      </c>
      <c r="H46" s="49">
        <f t="shared" si="1"/>
        <v>500</v>
      </c>
      <c r="I46" s="49">
        <v>518.55999999999995</v>
      </c>
      <c r="J46" s="48">
        <f>J6*H46</f>
        <v>550</v>
      </c>
    </row>
    <row r="47" spans="1:10" ht="25.35" customHeight="1" x14ac:dyDescent="0.2">
      <c r="A47" s="29" t="s">
        <v>201</v>
      </c>
      <c r="B47" s="29" t="s">
        <v>202</v>
      </c>
      <c r="C47" s="29" t="s">
        <v>110</v>
      </c>
      <c r="D47" s="31" t="s">
        <v>203</v>
      </c>
      <c r="E47" s="29" t="s">
        <v>104</v>
      </c>
      <c r="F47" s="33">
        <v>2</v>
      </c>
      <c r="G47" s="49">
        <v>180</v>
      </c>
      <c r="H47" s="49">
        <f t="shared" si="1"/>
        <v>360</v>
      </c>
      <c r="I47" s="49">
        <v>370.4</v>
      </c>
      <c r="J47" s="49">
        <f>J6*H47</f>
        <v>396.00000000000006</v>
      </c>
    </row>
    <row r="48" spans="1:10" ht="25.35" customHeight="1" x14ac:dyDescent="0.2">
      <c r="A48" s="29" t="s">
        <v>204</v>
      </c>
      <c r="B48" s="44" t="s">
        <v>205</v>
      </c>
      <c r="C48" s="31" t="s">
        <v>103</v>
      </c>
      <c r="D48" s="31" t="s">
        <v>206</v>
      </c>
      <c r="E48" s="29" t="s">
        <v>104</v>
      </c>
      <c r="F48" s="33">
        <v>2</v>
      </c>
      <c r="G48" s="48">
        <v>800</v>
      </c>
      <c r="H48" s="48">
        <f t="shared" si="1"/>
        <v>1600</v>
      </c>
      <c r="I48" s="48">
        <v>2296.4899999999998</v>
      </c>
      <c r="J48" s="48">
        <f>J6*H48</f>
        <v>1760.0000000000002</v>
      </c>
    </row>
    <row r="49" spans="1:10" ht="36.6" customHeight="1" x14ac:dyDescent="0.2">
      <c r="A49" s="38" t="s">
        <v>207</v>
      </c>
      <c r="B49" s="51" t="s">
        <v>208</v>
      </c>
      <c r="C49" s="39" t="s">
        <v>103</v>
      </c>
      <c r="D49" s="31" t="s">
        <v>209</v>
      </c>
      <c r="E49" s="38" t="s">
        <v>104</v>
      </c>
      <c r="F49" s="34">
        <v>2</v>
      </c>
      <c r="G49" s="46">
        <v>1400</v>
      </c>
      <c r="H49" s="46">
        <f t="shared" si="1"/>
        <v>2800</v>
      </c>
      <c r="I49" s="46">
        <v>3481.79</v>
      </c>
      <c r="J49" s="46">
        <f>J6*H49</f>
        <v>3080.0000000000005</v>
      </c>
    </row>
    <row r="50" spans="1:10" ht="25.5" customHeight="1" x14ac:dyDescent="0.2">
      <c r="A50" s="29" t="s">
        <v>210</v>
      </c>
      <c r="B50" s="29" t="s">
        <v>211</v>
      </c>
      <c r="C50" s="30" t="s">
        <v>107</v>
      </c>
      <c r="D50" s="31" t="s">
        <v>212</v>
      </c>
      <c r="E50" s="29" t="s">
        <v>104</v>
      </c>
      <c r="F50" s="33">
        <v>2</v>
      </c>
      <c r="G50" s="49">
        <v>300</v>
      </c>
      <c r="H50" s="49">
        <f t="shared" si="1"/>
        <v>600</v>
      </c>
      <c r="I50" s="49">
        <v>592.65</v>
      </c>
      <c r="J50" s="48">
        <f>J6*H50</f>
        <v>660</v>
      </c>
    </row>
    <row r="51" spans="1:10" ht="25.5" customHeight="1" x14ac:dyDescent="0.2">
      <c r="A51" s="29" t="s">
        <v>213</v>
      </c>
      <c r="B51" s="41" t="s">
        <v>214</v>
      </c>
      <c r="C51" s="30" t="s">
        <v>107</v>
      </c>
      <c r="D51" s="31" t="s">
        <v>215</v>
      </c>
      <c r="E51" s="29" t="s">
        <v>104</v>
      </c>
      <c r="F51" s="33">
        <v>2</v>
      </c>
      <c r="G51" s="49">
        <v>180</v>
      </c>
      <c r="H51" s="49">
        <f t="shared" si="1"/>
        <v>360</v>
      </c>
      <c r="I51" s="49">
        <v>370.4</v>
      </c>
      <c r="J51" s="49">
        <f>J6*H51</f>
        <v>396.00000000000006</v>
      </c>
    </row>
    <row r="52" spans="1:10" ht="25.5" customHeight="1" x14ac:dyDescent="0.2">
      <c r="A52" s="29" t="s">
        <v>216</v>
      </c>
      <c r="B52" s="36" t="s">
        <v>217</v>
      </c>
      <c r="C52" s="30" t="s">
        <v>107</v>
      </c>
      <c r="D52" s="31" t="s">
        <v>218</v>
      </c>
      <c r="E52" s="29" t="s">
        <v>104</v>
      </c>
      <c r="F52" s="33">
        <v>2</v>
      </c>
      <c r="G52" s="49">
        <v>200</v>
      </c>
      <c r="H52" s="49">
        <f t="shared" si="1"/>
        <v>400</v>
      </c>
      <c r="I52" s="49">
        <v>444.48</v>
      </c>
      <c r="J52" s="49">
        <f>J6*H52</f>
        <v>440.00000000000006</v>
      </c>
    </row>
    <row r="53" spans="1:10" ht="25.35" customHeight="1" x14ac:dyDescent="0.2">
      <c r="A53" s="29" t="s">
        <v>219</v>
      </c>
      <c r="B53" s="41" t="s">
        <v>220</v>
      </c>
      <c r="C53" s="31" t="s">
        <v>103</v>
      </c>
      <c r="D53" s="31" t="s">
        <v>221</v>
      </c>
      <c r="E53" s="29" t="s">
        <v>104</v>
      </c>
      <c r="F53" s="33">
        <v>2</v>
      </c>
      <c r="G53" s="49">
        <v>540</v>
      </c>
      <c r="H53" s="48">
        <f t="shared" si="1"/>
        <v>1080</v>
      </c>
      <c r="I53" s="48">
        <v>1111.21</v>
      </c>
      <c r="J53" s="48">
        <f>J6*H53</f>
        <v>1188</v>
      </c>
    </row>
    <row r="54" spans="1:10" ht="25.35" customHeight="1" x14ac:dyDescent="0.2">
      <c r="A54" s="29" t="s">
        <v>222</v>
      </c>
      <c r="B54" s="41" t="s">
        <v>223</v>
      </c>
      <c r="C54" s="31" t="s">
        <v>103</v>
      </c>
      <c r="D54" s="31" t="s">
        <v>224</v>
      </c>
      <c r="E54" s="29" t="s">
        <v>104</v>
      </c>
      <c r="F54" s="33">
        <v>2</v>
      </c>
      <c r="G54" s="49">
        <v>200</v>
      </c>
      <c r="H54" s="49">
        <f t="shared" si="1"/>
        <v>400</v>
      </c>
      <c r="I54" s="49">
        <v>533.39</v>
      </c>
      <c r="J54" s="48">
        <f>J6*H54</f>
        <v>440.00000000000006</v>
      </c>
    </row>
    <row r="55" spans="1:10" ht="25.35" customHeight="1" x14ac:dyDescent="0.2">
      <c r="A55" s="29" t="s">
        <v>225</v>
      </c>
      <c r="B55" s="52" t="s">
        <v>226</v>
      </c>
      <c r="C55" s="31" t="s">
        <v>103</v>
      </c>
      <c r="D55" s="31" t="s">
        <v>227</v>
      </c>
      <c r="E55" s="29" t="s">
        <v>104</v>
      </c>
      <c r="F55" s="33">
        <v>2</v>
      </c>
      <c r="G55" s="49">
        <v>180</v>
      </c>
      <c r="H55" s="49">
        <f t="shared" si="1"/>
        <v>360</v>
      </c>
      <c r="I55" s="49">
        <v>370.4</v>
      </c>
      <c r="J55" s="49">
        <f>J6*H55</f>
        <v>396.00000000000006</v>
      </c>
    </row>
    <row r="56" spans="1:10" ht="25.5" customHeight="1" x14ac:dyDescent="0.2">
      <c r="A56" s="29" t="s">
        <v>228</v>
      </c>
      <c r="B56" s="29" t="s">
        <v>229</v>
      </c>
      <c r="C56" s="30" t="s">
        <v>107</v>
      </c>
      <c r="D56" s="31" t="s">
        <v>230</v>
      </c>
      <c r="E56" s="29" t="s">
        <v>104</v>
      </c>
      <c r="F56" s="33">
        <v>2</v>
      </c>
      <c r="G56" s="49">
        <v>300</v>
      </c>
      <c r="H56" s="48">
        <f t="shared" si="1"/>
        <v>600</v>
      </c>
      <c r="I56" s="49">
        <v>800.08</v>
      </c>
      <c r="J56" s="48">
        <f>J6*H56</f>
        <v>660</v>
      </c>
    </row>
    <row r="57" spans="1:10" ht="25.5" customHeight="1" x14ac:dyDescent="0.2">
      <c r="A57" s="29" t="s">
        <v>231</v>
      </c>
      <c r="B57" s="29" t="s">
        <v>232</v>
      </c>
      <c r="C57" s="30" t="s">
        <v>107</v>
      </c>
      <c r="D57" s="31" t="s">
        <v>233</v>
      </c>
      <c r="E57" s="29" t="s">
        <v>104</v>
      </c>
      <c r="F57" s="33">
        <v>2</v>
      </c>
      <c r="G57" s="49">
        <v>540</v>
      </c>
      <c r="H57" s="48">
        <f t="shared" si="1"/>
        <v>1080</v>
      </c>
      <c r="I57" s="48">
        <v>1111.21</v>
      </c>
      <c r="J57" s="48">
        <f>J6*H57</f>
        <v>1188</v>
      </c>
    </row>
    <row r="58" spans="1:10" ht="25.35" customHeight="1" x14ac:dyDescent="0.2">
      <c r="A58" s="29" t="s">
        <v>234</v>
      </c>
      <c r="B58" s="31" t="s">
        <v>235</v>
      </c>
      <c r="C58" s="39"/>
      <c r="D58" s="39"/>
      <c r="E58" s="39"/>
      <c r="F58" s="39"/>
      <c r="G58" s="39"/>
      <c r="H58" s="39"/>
      <c r="I58" s="39"/>
      <c r="J58" s="39"/>
    </row>
    <row r="59" spans="1:10" ht="25.5" customHeight="1" x14ac:dyDescent="0.2">
      <c r="A59" s="29" t="s">
        <v>236</v>
      </c>
      <c r="B59" s="31" t="s">
        <v>235</v>
      </c>
      <c r="C59" s="31" t="s">
        <v>103</v>
      </c>
      <c r="D59" s="31" t="s">
        <v>237</v>
      </c>
      <c r="E59" s="29" t="s">
        <v>104</v>
      </c>
      <c r="F59" s="33">
        <v>2</v>
      </c>
      <c r="G59" s="49">
        <v>200</v>
      </c>
      <c r="H59" s="49">
        <f t="shared" si="1"/>
        <v>400</v>
      </c>
      <c r="I59" s="49">
        <v>444.48</v>
      </c>
      <c r="J59" s="49">
        <f>J6*H59</f>
        <v>440.00000000000006</v>
      </c>
    </row>
    <row r="60" spans="1:10" ht="25.5" customHeight="1" x14ac:dyDescent="0.2">
      <c r="A60" s="29" t="s">
        <v>238</v>
      </c>
      <c r="B60" s="44" t="s">
        <v>235</v>
      </c>
      <c r="C60" s="30" t="s">
        <v>107</v>
      </c>
      <c r="D60" s="31" t="s">
        <v>239</v>
      </c>
      <c r="E60" s="29" t="s">
        <v>104</v>
      </c>
      <c r="F60" s="33">
        <v>2</v>
      </c>
      <c r="G60" s="49">
        <v>180</v>
      </c>
      <c r="H60" s="49">
        <f t="shared" si="1"/>
        <v>360</v>
      </c>
      <c r="I60" s="49">
        <v>370.4</v>
      </c>
      <c r="J60" s="49">
        <f>J6*H60</f>
        <v>396.00000000000006</v>
      </c>
    </row>
    <row r="61" spans="1:10" ht="36.6" customHeight="1" x14ac:dyDescent="0.2">
      <c r="A61" s="38" t="s">
        <v>240</v>
      </c>
      <c r="B61" s="31" t="s">
        <v>235</v>
      </c>
      <c r="C61" s="30" t="s">
        <v>107</v>
      </c>
      <c r="D61" s="31" t="s">
        <v>241</v>
      </c>
      <c r="E61" s="38" t="s">
        <v>104</v>
      </c>
      <c r="F61" s="34">
        <v>2</v>
      </c>
      <c r="G61" s="47">
        <v>100</v>
      </c>
      <c r="H61" s="47">
        <f t="shared" si="1"/>
        <v>200</v>
      </c>
      <c r="I61" s="47">
        <v>266.69</v>
      </c>
      <c r="J61" s="47">
        <f>J6*H61</f>
        <v>220.00000000000003</v>
      </c>
    </row>
    <row r="62" spans="1:10" ht="36.6" customHeight="1" x14ac:dyDescent="0.2">
      <c r="A62" s="38" t="s">
        <v>242</v>
      </c>
      <c r="B62" s="31" t="s">
        <v>235</v>
      </c>
      <c r="C62" s="30" t="s">
        <v>107</v>
      </c>
      <c r="D62" s="31" t="s">
        <v>243</v>
      </c>
      <c r="E62" s="38" t="s">
        <v>104</v>
      </c>
      <c r="F62" s="34">
        <v>2</v>
      </c>
      <c r="G62" s="47">
        <v>200</v>
      </c>
      <c r="H62" s="47">
        <f t="shared" si="1"/>
        <v>400</v>
      </c>
      <c r="I62" s="47">
        <v>444.48</v>
      </c>
      <c r="J62" s="47">
        <f>J6*H62</f>
        <v>440.00000000000006</v>
      </c>
    </row>
    <row r="63" spans="1:10" ht="25.5" customHeight="1" x14ac:dyDescent="0.2">
      <c r="A63" s="29" t="s">
        <v>244</v>
      </c>
      <c r="B63" s="44" t="s">
        <v>235</v>
      </c>
      <c r="C63" s="31" t="s">
        <v>103</v>
      </c>
      <c r="D63" s="31" t="s">
        <v>245</v>
      </c>
      <c r="E63" s="29" t="s">
        <v>104</v>
      </c>
      <c r="F63" s="33">
        <v>2</v>
      </c>
      <c r="G63" s="48">
        <v>2500</v>
      </c>
      <c r="H63" s="48">
        <f t="shared" si="1"/>
        <v>5000</v>
      </c>
      <c r="I63" s="48">
        <v>5407.88</v>
      </c>
      <c r="J63" s="48">
        <f>J6*H63</f>
        <v>5500</v>
      </c>
    </row>
    <row r="64" spans="1:10" ht="25.5" customHeight="1" x14ac:dyDescent="0.2">
      <c r="A64" s="29" t="s">
        <v>246</v>
      </c>
      <c r="B64" s="29" t="s">
        <v>247</v>
      </c>
      <c r="C64" s="30" t="s">
        <v>107</v>
      </c>
      <c r="D64" s="31" t="s">
        <v>248</v>
      </c>
      <c r="E64" s="29" t="s">
        <v>104</v>
      </c>
      <c r="F64" s="33">
        <v>2</v>
      </c>
      <c r="G64" s="49">
        <v>100</v>
      </c>
      <c r="H64" s="49">
        <f t="shared" si="1"/>
        <v>200</v>
      </c>
      <c r="I64" s="49">
        <v>266.69</v>
      </c>
      <c r="J64" s="49">
        <f>J6*H64</f>
        <v>220.00000000000003</v>
      </c>
    </row>
    <row r="65" spans="1:10" ht="25.5" customHeight="1" x14ac:dyDescent="0.2">
      <c r="A65" s="29" t="s">
        <v>249</v>
      </c>
      <c r="B65" s="29" t="s">
        <v>250</v>
      </c>
      <c r="C65" s="29" t="s">
        <v>110</v>
      </c>
      <c r="D65" s="31" t="s">
        <v>251</v>
      </c>
      <c r="E65" s="29" t="s">
        <v>104</v>
      </c>
      <c r="F65" s="33">
        <v>2</v>
      </c>
      <c r="G65" s="49">
        <v>100</v>
      </c>
      <c r="H65" s="49">
        <f t="shared" si="1"/>
        <v>200</v>
      </c>
      <c r="I65" s="49">
        <v>182.01</v>
      </c>
      <c r="J65" s="49">
        <f>J6*H65</f>
        <v>220.00000000000003</v>
      </c>
    </row>
    <row r="66" spans="1:10" ht="25.5" customHeight="1" x14ac:dyDescent="0.2">
      <c r="A66" s="29" t="s">
        <v>252</v>
      </c>
      <c r="B66" s="29" t="s">
        <v>253</v>
      </c>
      <c r="C66" s="30" t="s">
        <v>107</v>
      </c>
      <c r="D66" s="31" t="s">
        <v>254</v>
      </c>
      <c r="E66" s="29" t="s">
        <v>104</v>
      </c>
      <c r="F66" s="33">
        <v>2</v>
      </c>
      <c r="G66" s="49">
        <v>380</v>
      </c>
      <c r="H66" s="48">
        <f t="shared" si="1"/>
        <v>760</v>
      </c>
      <c r="I66" s="49">
        <v>829.71</v>
      </c>
      <c r="J66" s="48">
        <f>J6*H66</f>
        <v>836.00000000000011</v>
      </c>
    </row>
    <row r="67" spans="1:10" ht="25.35" customHeight="1" x14ac:dyDescent="0.2">
      <c r="A67" s="29" t="s">
        <v>255</v>
      </c>
      <c r="B67" s="41" t="s">
        <v>256</v>
      </c>
      <c r="C67" s="31" t="s">
        <v>103</v>
      </c>
      <c r="D67" s="31" t="s">
        <v>257</v>
      </c>
      <c r="E67" s="29" t="s">
        <v>104</v>
      </c>
      <c r="F67" s="33">
        <v>2</v>
      </c>
      <c r="G67" s="49">
        <v>300</v>
      </c>
      <c r="H67" s="49">
        <f t="shared" si="1"/>
        <v>600</v>
      </c>
      <c r="I67" s="49">
        <v>592.65</v>
      </c>
      <c r="J67" s="48">
        <f>J6*H67</f>
        <v>660</v>
      </c>
    </row>
    <row r="68" spans="1:10" ht="14.1" customHeight="1" x14ac:dyDescent="0.2">
      <c r="A68" s="29" t="s">
        <v>258</v>
      </c>
      <c r="B68" s="29" t="s">
        <v>259</v>
      </c>
      <c r="C68" s="50"/>
      <c r="D68" s="50"/>
      <c r="E68" s="50"/>
      <c r="F68" s="50"/>
      <c r="G68" s="50"/>
      <c r="H68" s="50">
        <f t="shared" si="1"/>
        <v>0</v>
      </c>
      <c r="I68" s="50"/>
      <c r="J68" s="50"/>
    </row>
    <row r="69" spans="1:10" ht="25.5" customHeight="1" x14ac:dyDescent="0.2">
      <c r="A69" s="29" t="s">
        <v>260</v>
      </c>
      <c r="B69" s="29" t="s">
        <v>259</v>
      </c>
      <c r="C69" s="31" t="s">
        <v>103</v>
      </c>
      <c r="D69" s="31" t="s">
        <v>261</v>
      </c>
      <c r="E69" s="29" t="s">
        <v>104</v>
      </c>
      <c r="F69" s="33">
        <v>2</v>
      </c>
      <c r="G69" s="49">
        <v>360</v>
      </c>
      <c r="H69" s="48">
        <f t="shared" si="1"/>
        <v>720</v>
      </c>
      <c r="I69" s="49">
        <v>740.8</v>
      </c>
      <c r="J69" s="48">
        <f>J6*H69</f>
        <v>792.00000000000011</v>
      </c>
    </row>
    <row r="70" spans="1:10" ht="25.5" customHeight="1" x14ac:dyDescent="0.2">
      <c r="A70" s="29" t="s">
        <v>262</v>
      </c>
      <c r="B70" s="41" t="s">
        <v>259</v>
      </c>
      <c r="C70" s="30" t="s">
        <v>107</v>
      </c>
      <c r="D70" s="31" t="s">
        <v>263</v>
      </c>
      <c r="E70" s="29" t="s">
        <v>104</v>
      </c>
      <c r="F70" s="33">
        <v>2</v>
      </c>
      <c r="G70" s="49">
        <v>180</v>
      </c>
      <c r="H70" s="49">
        <f t="shared" si="1"/>
        <v>360</v>
      </c>
      <c r="I70" s="49">
        <v>370.4</v>
      </c>
      <c r="J70" s="49">
        <f>J6*H70</f>
        <v>396.00000000000006</v>
      </c>
    </row>
    <row r="71" spans="1:10" ht="25.35" customHeight="1" x14ac:dyDescent="0.2">
      <c r="A71" s="29" t="s">
        <v>264</v>
      </c>
      <c r="B71" s="29" t="s">
        <v>265</v>
      </c>
      <c r="C71" s="31" t="s">
        <v>103</v>
      </c>
      <c r="D71" s="31" t="s">
        <v>266</v>
      </c>
      <c r="E71" s="29" t="s">
        <v>104</v>
      </c>
      <c r="F71" s="33">
        <v>2</v>
      </c>
      <c r="G71" s="49">
        <v>250</v>
      </c>
      <c r="H71" s="49">
        <f t="shared" si="1"/>
        <v>500</v>
      </c>
      <c r="I71" s="49">
        <v>518.55999999999995</v>
      </c>
      <c r="J71" s="48">
        <f>J6*H71</f>
        <v>550</v>
      </c>
    </row>
    <row r="72" spans="1:10" ht="36.6" customHeight="1" x14ac:dyDescent="0.2">
      <c r="A72" s="38" t="s">
        <v>267</v>
      </c>
      <c r="B72" s="38" t="s">
        <v>268</v>
      </c>
      <c r="C72" s="39" t="s">
        <v>103</v>
      </c>
      <c r="D72" s="31" t="s">
        <v>269</v>
      </c>
      <c r="E72" s="38" t="s">
        <v>104</v>
      </c>
      <c r="F72" s="34">
        <v>2</v>
      </c>
      <c r="G72" s="47">
        <v>400</v>
      </c>
      <c r="H72" s="46">
        <f t="shared" si="1"/>
        <v>800</v>
      </c>
      <c r="I72" s="47">
        <v>711.17</v>
      </c>
      <c r="J72" s="46">
        <f>J6*H72</f>
        <v>880.00000000000011</v>
      </c>
    </row>
    <row r="73" spans="1:10" ht="25.5" customHeight="1" x14ac:dyDescent="0.2">
      <c r="A73" s="29" t="s">
        <v>270</v>
      </c>
      <c r="B73" s="41" t="s">
        <v>271</v>
      </c>
      <c r="C73" s="30" t="s">
        <v>107</v>
      </c>
      <c r="D73" s="31" t="s">
        <v>272</v>
      </c>
      <c r="E73" s="29" t="s">
        <v>104</v>
      </c>
      <c r="F73" s="33">
        <v>2</v>
      </c>
      <c r="G73" s="49">
        <v>100</v>
      </c>
      <c r="H73" s="49">
        <f t="shared" si="1"/>
        <v>200</v>
      </c>
      <c r="I73" s="49">
        <v>266.69</v>
      </c>
      <c r="J73" s="49">
        <f>J6*H73</f>
        <v>220.00000000000003</v>
      </c>
    </row>
    <row r="74" spans="1:10" ht="25.5" customHeight="1" x14ac:dyDescent="0.2">
      <c r="A74" s="29" t="s">
        <v>273</v>
      </c>
      <c r="B74" s="41" t="s">
        <v>274</v>
      </c>
      <c r="C74" s="30" t="s">
        <v>107</v>
      </c>
      <c r="D74" s="31" t="s">
        <v>275</v>
      </c>
      <c r="E74" s="29" t="s">
        <v>104</v>
      </c>
      <c r="F74" s="33">
        <v>2</v>
      </c>
      <c r="G74" s="48">
        <v>1520</v>
      </c>
      <c r="H74" s="48">
        <f t="shared" si="1"/>
        <v>3040</v>
      </c>
      <c r="I74" s="48">
        <v>3037.31</v>
      </c>
      <c r="J74" s="48">
        <f>J6*H74</f>
        <v>3344.0000000000005</v>
      </c>
    </row>
    <row r="75" spans="1:10" ht="25.5" customHeight="1" x14ac:dyDescent="0.2">
      <c r="A75" s="29" t="s">
        <v>276</v>
      </c>
      <c r="B75" s="29" t="s">
        <v>277</v>
      </c>
      <c r="C75" s="30" t="s">
        <v>107</v>
      </c>
      <c r="D75" s="31" t="s">
        <v>278</v>
      </c>
      <c r="E75" s="29" t="s">
        <v>104</v>
      </c>
      <c r="F75" s="33">
        <v>2</v>
      </c>
      <c r="G75" s="49">
        <v>300</v>
      </c>
      <c r="H75" s="48">
        <f t="shared" si="1"/>
        <v>600</v>
      </c>
      <c r="I75" s="49">
        <v>711.17</v>
      </c>
      <c r="J75" s="48">
        <f>J6*H75</f>
        <v>660</v>
      </c>
    </row>
    <row r="76" spans="1:10" ht="25.5" customHeight="1" x14ac:dyDescent="0.2">
      <c r="A76" s="29" t="s">
        <v>279</v>
      </c>
      <c r="B76" s="41" t="s">
        <v>280</v>
      </c>
      <c r="C76" s="30" t="s">
        <v>107</v>
      </c>
      <c r="D76" s="31" t="s">
        <v>281</v>
      </c>
      <c r="E76" s="29" t="s">
        <v>104</v>
      </c>
      <c r="F76" s="33">
        <v>2</v>
      </c>
      <c r="G76" s="49">
        <v>380</v>
      </c>
      <c r="H76" s="48">
        <f t="shared" si="1"/>
        <v>760</v>
      </c>
      <c r="I76" s="49">
        <v>819.11</v>
      </c>
      <c r="J76" s="48">
        <f>J6*H76</f>
        <v>836.00000000000011</v>
      </c>
    </row>
    <row r="77" spans="1:10" ht="14.1" customHeight="1" x14ac:dyDescent="0.2">
      <c r="A77" s="29" t="s">
        <v>282</v>
      </c>
      <c r="B77" s="29" t="s">
        <v>283</v>
      </c>
      <c r="C77" s="50"/>
      <c r="D77" s="50"/>
      <c r="E77" s="50"/>
      <c r="F77" s="50"/>
      <c r="G77" s="50"/>
      <c r="H77" s="50"/>
      <c r="I77" s="50"/>
      <c r="J77" s="50"/>
    </row>
    <row r="78" spans="1:10" ht="25.5" customHeight="1" x14ac:dyDescent="0.2">
      <c r="A78" s="29" t="s">
        <v>284</v>
      </c>
      <c r="B78" s="29" t="s">
        <v>283</v>
      </c>
      <c r="C78" s="30" t="s">
        <v>107</v>
      </c>
      <c r="D78" s="31" t="s">
        <v>285</v>
      </c>
      <c r="E78" s="29" t="s">
        <v>104</v>
      </c>
      <c r="F78" s="33">
        <v>2</v>
      </c>
      <c r="G78" s="49">
        <v>300</v>
      </c>
      <c r="H78" s="49">
        <f t="shared" ref="H78:H136" si="2">G78*F78</f>
        <v>600</v>
      </c>
      <c r="I78" s="49">
        <v>563.02</v>
      </c>
      <c r="J78" s="48">
        <f>J6*H78</f>
        <v>660</v>
      </c>
    </row>
    <row r="79" spans="1:10" ht="25.5" customHeight="1" x14ac:dyDescent="0.2">
      <c r="A79" s="29" t="s">
        <v>286</v>
      </c>
      <c r="B79" s="29" t="s">
        <v>283</v>
      </c>
      <c r="C79" s="30" t="s">
        <v>107</v>
      </c>
      <c r="D79" s="31" t="s">
        <v>287</v>
      </c>
      <c r="E79" s="29" t="s">
        <v>104</v>
      </c>
      <c r="F79" s="33">
        <v>2</v>
      </c>
      <c r="G79" s="49">
        <v>100</v>
      </c>
      <c r="H79" s="49">
        <f t="shared" si="2"/>
        <v>200</v>
      </c>
      <c r="I79" s="49">
        <v>266.69</v>
      </c>
      <c r="J79" s="49">
        <f>J6*H79</f>
        <v>220.00000000000003</v>
      </c>
    </row>
    <row r="80" spans="1:10" ht="25.35" customHeight="1" x14ac:dyDescent="0.2">
      <c r="A80" s="29" t="s">
        <v>288</v>
      </c>
      <c r="B80" s="29" t="s">
        <v>289</v>
      </c>
      <c r="C80" s="31" t="s">
        <v>103</v>
      </c>
      <c r="D80" s="31" t="s">
        <v>290</v>
      </c>
      <c r="E80" s="29" t="s">
        <v>104</v>
      </c>
      <c r="F80" s="33">
        <v>2</v>
      </c>
      <c r="G80" s="49">
        <v>200</v>
      </c>
      <c r="H80" s="49">
        <f t="shared" si="2"/>
        <v>400</v>
      </c>
      <c r="I80" s="49">
        <v>444.48</v>
      </c>
      <c r="J80" s="49">
        <f>J6*H80</f>
        <v>440.00000000000006</v>
      </c>
    </row>
    <row r="81" spans="1:10" ht="25.35" customHeight="1" x14ac:dyDescent="0.2">
      <c r="A81" s="29" t="s">
        <v>291</v>
      </c>
      <c r="B81" s="53" t="s">
        <v>292</v>
      </c>
      <c r="C81" s="31" t="s">
        <v>103</v>
      </c>
      <c r="D81" s="31" t="s">
        <v>293</v>
      </c>
      <c r="E81" s="29" t="s">
        <v>104</v>
      </c>
      <c r="F81" s="33">
        <v>2</v>
      </c>
      <c r="G81" s="49">
        <v>280</v>
      </c>
      <c r="H81" s="48">
        <f t="shared" si="2"/>
        <v>560</v>
      </c>
      <c r="I81" s="49">
        <v>637.1</v>
      </c>
      <c r="J81" s="48">
        <f>J6*H81</f>
        <v>616</v>
      </c>
    </row>
    <row r="82" spans="1:10" ht="25.35" customHeight="1" x14ac:dyDescent="0.2">
      <c r="A82" s="29" t="s">
        <v>294</v>
      </c>
      <c r="B82" s="41" t="s">
        <v>295</v>
      </c>
      <c r="C82" s="31" t="s">
        <v>103</v>
      </c>
      <c r="D82" s="31" t="s">
        <v>296</v>
      </c>
      <c r="E82" s="29" t="s">
        <v>104</v>
      </c>
      <c r="F82" s="33">
        <v>2</v>
      </c>
      <c r="G82" s="48">
        <v>1343.14</v>
      </c>
      <c r="H82" s="48">
        <v>1100</v>
      </c>
      <c r="I82" s="48">
        <v>1629.77</v>
      </c>
      <c r="J82" s="48">
        <f>J6*H82</f>
        <v>1210</v>
      </c>
    </row>
    <row r="83" spans="1:10" ht="25.35" customHeight="1" x14ac:dyDescent="0.2">
      <c r="A83" s="29" t="s">
        <v>297</v>
      </c>
      <c r="B83" s="29" t="s">
        <v>298</v>
      </c>
      <c r="C83" s="29" t="s">
        <v>110</v>
      </c>
      <c r="D83" s="31" t="s">
        <v>299</v>
      </c>
      <c r="E83" s="29" t="s">
        <v>104</v>
      </c>
      <c r="F83" s="33">
        <v>2</v>
      </c>
      <c r="G83" s="49">
        <v>100</v>
      </c>
      <c r="H83" s="49">
        <f t="shared" si="2"/>
        <v>200</v>
      </c>
      <c r="I83" s="49">
        <v>266.69</v>
      </c>
      <c r="J83" s="49">
        <f>J6*H83</f>
        <v>220.00000000000003</v>
      </c>
    </row>
    <row r="84" spans="1:10" ht="25.35" customHeight="1" x14ac:dyDescent="0.2">
      <c r="A84" s="29" t="s">
        <v>300</v>
      </c>
      <c r="B84" s="29" t="s">
        <v>301</v>
      </c>
      <c r="C84" s="31" t="s">
        <v>103</v>
      </c>
      <c r="D84" s="31" t="s">
        <v>302</v>
      </c>
      <c r="E84" s="29" t="s">
        <v>104</v>
      </c>
      <c r="F84" s="33">
        <v>2</v>
      </c>
      <c r="G84" s="49">
        <v>380</v>
      </c>
      <c r="H84" s="48">
        <f t="shared" si="2"/>
        <v>760</v>
      </c>
      <c r="I84" s="49">
        <v>814.88</v>
      </c>
      <c r="J84" s="48">
        <f>J6*H84</f>
        <v>836.00000000000011</v>
      </c>
    </row>
    <row r="85" spans="1:10" ht="25.35" customHeight="1" x14ac:dyDescent="0.2">
      <c r="A85" s="29" t="s">
        <v>303</v>
      </c>
      <c r="B85" s="41" t="s">
        <v>304</v>
      </c>
      <c r="C85" s="31" t="s">
        <v>103</v>
      </c>
      <c r="D85" s="31" t="s">
        <v>305</v>
      </c>
      <c r="E85" s="29" t="s">
        <v>104</v>
      </c>
      <c r="F85" s="33">
        <v>2</v>
      </c>
      <c r="G85" s="49">
        <v>340</v>
      </c>
      <c r="H85" s="49">
        <f t="shared" si="2"/>
        <v>680</v>
      </c>
      <c r="I85" s="49">
        <v>453.01</v>
      </c>
      <c r="J85" s="49">
        <f>J6*H85</f>
        <v>748.00000000000011</v>
      </c>
    </row>
    <row r="86" spans="1:10" ht="25.5" customHeight="1" x14ac:dyDescent="0.2">
      <c r="A86" s="29" t="s">
        <v>306</v>
      </c>
      <c r="B86" s="36" t="s">
        <v>307</v>
      </c>
      <c r="C86" s="30" t="s">
        <v>107</v>
      </c>
      <c r="D86" s="31" t="s">
        <v>308</v>
      </c>
      <c r="E86" s="29" t="s">
        <v>104</v>
      </c>
      <c r="F86" s="33">
        <v>2</v>
      </c>
      <c r="G86" s="49">
        <v>100</v>
      </c>
      <c r="H86" s="49">
        <f t="shared" si="2"/>
        <v>200</v>
      </c>
      <c r="I86" s="49">
        <v>266.69</v>
      </c>
      <c r="J86" s="49">
        <f>J6*H86</f>
        <v>220.00000000000003</v>
      </c>
    </row>
    <row r="87" spans="1:10" ht="25.5" customHeight="1" x14ac:dyDescent="0.2">
      <c r="A87" s="29" t="s">
        <v>309</v>
      </c>
      <c r="B87" s="29" t="s">
        <v>310</v>
      </c>
      <c r="C87" s="31" t="s">
        <v>103</v>
      </c>
      <c r="D87" s="31" t="s">
        <v>311</v>
      </c>
      <c r="E87" s="29" t="s">
        <v>104</v>
      </c>
      <c r="F87" s="33">
        <v>2</v>
      </c>
      <c r="G87" s="49">
        <v>300</v>
      </c>
      <c r="H87" s="49">
        <f t="shared" si="2"/>
        <v>600</v>
      </c>
      <c r="I87" s="49">
        <v>592.65</v>
      </c>
      <c r="J87" s="48">
        <f>J6*H87</f>
        <v>660</v>
      </c>
    </row>
    <row r="88" spans="1:10" ht="25.5" customHeight="1" x14ac:dyDescent="0.2">
      <c r="A88" s="29" t="s">
        <v>312</v>
      </c>
      <c r="B88" s="29" t="s">
        <v>313</v>
      </c>
      <c r="C88" s="30" t="s">
        <v>107</v>
      </c>
      <c r="D88" s="31" t="s">
        <v>314</v>
      </c>
      <c r="E88" s="29" t="s">
        <v>104</v>
      </c>
      <c r="F88" s="33">
        <v>2</v>
      </c>
      <c r="G88" s="49">
        <v>100</v>
      </c>
      <c r="H88" s="49">
        <f t="shared" si="2"/>
        <v>200</v>
      </c>
      <c r="I88" s="49">
        <v>266.69</v>
      </c>
      <c r="J88" s="49">
        <f>J6*H88</f>
        <v>220.00000000000003</v>
      </c>
    </row>
    <row r="89" spans="1:10" ht="25.5" customHeight="1" x14ac:dyDescent="0.2">
      <c r="A89" s="29" t="s">
        <v>315</v>
      </c>
      <c r="B89" s="29" t="s">
        <v>316</v>
      </c>
      <c r="C89" s="30" t="s">
        <v>107</v>
      </c>
      <c r="D89" s="31" t="s">
        <v>317</v>
      </c>
      <c r="E89" s="29" t="s">
        <v>104</v>
      </c>
      <c r="F89" s="33">
        <v>2</v>
      </c>
      <c r="G89" s="49">
        <v>180</v>
      </c>
      <c r="H89" s="49">
        <f t="shared" si="2"/>
        <v>360</v>
      </c>
      <c r="I89" s="49">
        <v>370.4</v>
      </c>
      <c r="J89" s="49">
        <f>J6*H89</f>
        <v>396.00000000000006</v>
      </c>
    </row>
    <row r="90" spans="1:10" ht="25.5" customHeight="1" x14ac:dyDescent="0.2">
      <c r="A90" s="29" t="s">
        <v>318</v>
      </c>
      <c r="B90" s="52" t="s">
        <v>319</v>
      </c>
      <c r="C90" s="30" t="s">
        <v>107</v>
      </c>
      <c r="D90" s="31" t="s">
        <v>320</v>
      </c>
      <c r="E90" s="29" t="s">
        <v>104</v>
      </c>
      <c r="F90" s="33">
        <v>2</v>
      </c>
      <c r="G90" s="49">
        <v>360</v>
      </c>
      <c r="H90" s="48">
        <f t="shared" si="2"/>
        <v>720</v>
      </c>
      <c r="I90" s="49">
        <v>740.8</v>
      </c>
      <c r="J90" s="48">
        <f>J6*H90</f>
        <v>792.00000000000011</v>
      </c>
    </row>
    <row r="91" spans="1:10" ht="25.35" customHeight="1" x14ac:dyDescent="0.2">
      <c r="A91" s="29" t="s">
        <v>321</v>
      </c>
      <c r="B91" s="54" t="s">
        <v>322</v>
      </c>
      <c r="C91" s="39"/>
      <c r="D91" s="39"/>
      <c r="E91" s="39"/>
      <c r="F91" s="39"/>
      <c r="G91" s="39"/>
      <c r="H91" s="39"/>
      <c r="I91" s="39"/>
      <c r="J91" s="39"/>
    </row>
    <row r="92" spans="1:10" ht="25.35" customHeight="1" x14ac:dyDescent="0.2">
      <c r="A92" s="29" t="s">
        <v>323</v>
      </c>
      <c r="B92" s="54" t="s">
        <v>322</v>
      </c>
      <c r="C92" s="31" t="s">
        <v>103</v>
      </c>
      <c r="D92" s="31" t="s">
        <v>324</v>
      </c>
      <c r="E92" s="29" t="s">
        <v>104</v>
      </c>
      <c r="F92" s="33">
        <v>2</v>
      </c>
      <c r="G92" s="48">
        <v>800</v>
      </c>
      <c r="H92" s="48">
        <f t="shared" si="2"/>
        <v>1600</v>
      </c>
      <c r="I92" s="48">
        <v>2296.4899999999998</v>
      </c>
      <c r="J92" s="48">
        <f>J6*H92</f>
        <v>1760.0000000000002</v>
      </c>
    </row>
    <row r="93" spans="1:10" ht="25.35" customHeight="1" x14ac:dyDescent="0.2">
      <c r="A93" s="29" t="s">
        <v>325</v>
      </c>
      <c r="B93" s="54" t="s">
        <v>322</v>
      </c>
      <c r="C93" s="31" t="s">
        <v>103</v>
      </c>
      <c r="D93" s="31" t="s">
        <v>326</v>
      </c>
      <c r="E93" s="29" t="s">
        <v>104</v>
      </c>
      <c r="F93" s="33">
        <v>2</v>
      </c>
      <c r="G93" s="49">
        <v>200</v>
      </c>
      <c r="H93" s="49">
        <f t="shared" si="2"/>
        <v>400</v>
      </c>
      <c r="I93" s="49">
        <v>444.48</v>
      </c>
      <c r="J93" s="49">
        <f>J6*H93</f>
        <v>440.00000000000006</v>
      </c>
    </row>
    <row r="94" spans="1:10" ht="36.6" customHeight="1" x14ac:dyDescent="0.2">
      <c r="A94" s="38" t="s">
        <v>327</v>
      </c>
      <c r="B94" s="55" t="s">
        <v>328</v>
      </c>
      <c r="C94" s="39" t="s">
        <v>103</v>
      </c>
      <c r="D94" s="31" t="s">
        <v>329</v>
      </c>
      <c r="E94" s="38" t="s">
        <v>104</v>
      </c>
      <c r="F94" s="34">
        <v>2</v>
      </c>
      <c r="G94" s="46">
        <v>800</v>
      </c>
      <c r="H94" s="46">
        <f t="shared" si="2"/>
        <v>1600</v>
      </c>
      <c r="I94" s="46">
        <v>2000.17</v>
      </c>
      <c r="J94" s="46">
        <f>J6*H94</f>
        <v>1760.0000000000002</v>
      </c>
    </row>
    <row r="95" spans="1:10" ht="36.6" customHeight="1" x14ac:dyDescent="0.2">
      <c r="A95" s="38" t="s">
        <v>330</v>
      </c>
      <c r="B95" s="55" t="s">
        <v>331</v>
      </c>
      <c r="C95" s="39" t="s">
        <v>103</v>
      </c>
      <c r="D95" s="31" t="s">
        <v>332</v>
      </c>
      <c r="E95" s="38" t="s">
        <v>104</v>
      </c>
      <c r="F95" s="34">
        <v>2</v>
      </c>
      <c r="G95" s="47">
        <v>540</v>
      </c>
      <c r="H95" s="46">
        <f t="shared" si="2"/>
        <v>1080</v>
      </c>
      <c r="I95" s="46">
        <v>1111.21</v>
      </c>
      <c r="J95" s="46">
        <f>J6*H95</f>
        <v>1188</v>
      </c>
    </row>
    <row r="96" spans="1:10" ht="25.5" customHeight="1" x14ac:dyDescent="0.2">
      <c r="A96" s="29" t="s">
        <v>333</v>
      </c>
      <c r="B96" s="52" t="s">
        <v>334</v>
      </c>
      <c r="C96" s="30" t="s">
        <v>107</v>
      </c>
      <c r="D96" s="31" t="s">
        <v>335</v>
      </c>
      <c r="E96" s="29" t="s">
        <v>104</v>
      </c>
      <c r="F96" s="33">
        <v>2</v>
      </c>
      <c r="G96" s="49">
        <v>360</v>
      </c>
      <c r="H96" s="48">
        <f t="shared" si="2"/>
        <v>720</v>
      </c>
      <c r="I96" s="49">
        <v>740.8</v>
      </c>
      <c r="J96" s="48">
        <f>J6*H96</f>
        <v>792.00000000000011</v>
      </c>
    </row>
    <row r="97" spans="1:10" ht="25.5" customHeight="1" x14ac:dyDescent="0.2">
      <c r="A97" s="29" t="s">
        <v>336</v>
      </c>
      <c r="B97" s="29" t="s">
        <v>337</v>
      </c>
      <c r="C97" s="30" t="s">
        <v>107</v>
      </c>
      <c r="D97" s="31" t="s">
        <v>338</v>
      </c>
      <c r="E97" s="29" t="s">
        <v>104</v>
      </c>
      <c r="F97" s="33">
        <v>2</v>
      </c>
      <c r="G97" s="49">
        <v>300</v>
      </c>
      <c r="H97" s="48">
        <f t="shared" si="2"/>
        <v>600</v>
      </c>
      <c r="I97" s="49">
        <v>711.17</v>
      </c>
      <c r="J97" s="48">
        <f>J6*H97</f>
        <v>660</v>
      </c>
    </row>
    <row r="98" spans="1:10" ht="25.35" customHeight="1" x14ac:dyDescent="0.2">
      <c r="A98" s="29" t="s">
        <v>339</v>
      </c>
      <c r="B98" s="30" t="s">
        <v>340</v>
      </c>
      <c r="C98" s="31" t="s">
        <v>103</v>
      </c>
      <c r="D98" s="31" t="s">
        <v>341</v>
      </c>
      <c r="E98" s="29" t="s">
        <v>104</v>
      </c>
      <c r="F98" s="33">
        <v>2</v>
      </c>
      <c r="G98" s="49">
        <v>200</v>
      </c>
      <c r="H98" s="49">
        <f t="shared" si="2"/>
        <v>400</v>
      </c>
      <c r="I98" s="49">
        <v>448.7</v>
      </c>
      <c r="J98" s="49">
        <f>J6*H98</f>
        <v>440.00000000000006</v>
      </c>
    </row>
    <row r="99" spans="1:10" ht="14.1" customHeight="1" x14ac:dyDescent="0.2">
      <c r="A99" s="29" t="s">
        <v>342</v>
      </c>
      <c r="B99" s="29" t="s">
        <v>343</v>
      </c>
      <c r="C99" s="50"/>
      <c r="D99" s="50"/>
      <c r="E99" s="50"/>
      <c r="F99" s="50"/>
      <c r="G99" s="50"/>
      <c r="H99" s="50"/>
      <c r="I99" s="50"/>
      <c r="J99" s="50"/>
    </row>
    <row r="100" spans="1:10" ht="14.1" customHeight="1" x14ac:dyDescent="0.2">
      <c r="A100" s="29" t="s">
        <v>344</v>
      </c>
      <c r="B100" s="29" t="s">
        <v>343</v>
      </c>
      <c r="C100" s="31" t="s">
        <v>103</v>
      </c>
      <c r="D100" s="31" t="s">
        <v>345</v>
      </c>
      <c r="E100" s="29" t="s">
        <v>104</v>
      </c>
      <c r="F100" s="33">
        <v>2</v>
      </c>
      <c r="G100" s="49">
        <v>200</v>
      </c>
      <c r="H100" s="49">
        <f t="shared" si="2"/>
        <v>400</v>
      </c>
      <c r="I100" s="49">
        <v>448.7</v>
      </c>
      <c r="J100" s="49">
        <f>J6*H100</f>
        <v>440.00000000000006</v>
      </c>
    </row>
    <row r="101" spans="1:10" ht="25.5" customHeight="1" x14ac:dyDescent="0.2">
      <c r="A101" s="29" t="s">
        <v>346</v>
      </c>
      <c r="B101" s="41" t="s">
        <v>343</v>
      </c>
      <c r="C101" s="30" t="s">
        <v>107</v>
      </c>
      <c r="D101" s="31" t="s">
        <v>347</v>
      </c>
      <c r="E101" s="29" t="s">
        <v>104</v>
      </c>
      <c r="F101" s="33">
        <v>2</v>
      </c>
      <c r="G101" s="49">
        <v>180</v>
      </c>
      <c r="H101" s="49">
        <f t="shared" si="2"/>
        <v>360</v>
      </c>
      <c r="I101" s="49">
        <v>370.4</v>
      </c>
      <c r="J101" s="49">
        <f>J6*H101</f>
        <v>396.00000000000006</v>
      </c>
    </row>
    <row r="102" spans="1:10" ht="25.5" customHeight="1" x14ac:dyDescent="0.2">
      <c r="A102" s="29" t="s">
        <v>348</v>
      </c>
      <c r="B102" s="36" t="s">
        <v>349</v>
      </c>
      <c r="C102" s="30" t="s">
        <v>107</v>
      </c>
      <c r="D102" s="31" t="s">
        <v>350</v>
      </c>
      <c r="E102" s="29" t="s">
        <v>104</v>
      </c>
      <c r="F102" s="33">
        <v>2</v>
      </c>
      <c r="G102" s="49">
        <v>100</v>
      </c>
      <c r="H102" s="49">
        <f t="shared" si="2"/>
        <v>200</v>
      </c>
      <c r="I102" s="49">
        <v>266.69</v>
      </c>
      <c r="J102" s="49">
        <f>J6*H102</f>
        <v>220.00000000000003</v>
      </c>
    </row>
    <row r="103" spans="1:10" ht="25.5" customHeight="1" x14ac:dyDescent="0.2">
      <c r="A103" s="29" t="s">
        <v>351</v>
      </c>
      <c r="B103" s="30" t="s">
        <v>352</v>
      </c>
      <c r="C103" s="30" t="s">
        <v>107</v>
      </c>
      <c r="D103" s="31" t="s">
        <v>353</v>
      </c>
      <c r="E103" s="29" t="s">
        <v>104</v>
      </c>
      <c r="F103" s="33">
        <v>2</v>
      </c>
      <c r="G103" s="49">
        <v>180</v>
      </c>
      <c r="H103" s="49">
        <f t="shared" si="2"/>
        <v>360</v>
      </c>
      <c r="I103" s="49">
        <v>370.4</v>
      </c>
      <c r="J103" s="49">
        <f>J6*H103</f>
        <v>396.00000000000006</v>
      </c>
    </row>
    <row r="104" spans="1:10" ht="25.5" customHeight="1" x14ac:dyDescent="0.2">
      <c r="A104" s="29" t="s">
        <v>354</v>
      </c>
      <c r="B104" s="52" t="s">
        <v>355</v>
      </c>
      <c r="C104" s="30" t="s">
        <v>107</v>
      </c>
      <c r="D104" s="31" t="s">
        <v>356</v>
      </c>
      <c r="E104" s="29" t="s">
        <v>104</v>
      </c>
      <c r="F104" s="33">
        <v>2</v>
      </c>
      <c r="G104" s="49">
        <v>280</v>
      </c>
      <c r="H104" s="49">
        <f t="shared" si="2"/>
        <v>560</v>
      </c>
      <c r="I104" s="49">
        <v>552.41</v>
      </c>
      <c r="J104" s="48">
        <f>J6*H104</f>
        <v>616</v>
      </c>
    </row>
    <row r="105" spans="1:10" ht="25.5" customHeight="1" x14ac:dyDescent="0.2">
      <c r="A105" s="29" t="s">
        <v>357</v>
      </c>
      <c r="B105" s="29" t="s">
        <v>358</v>
      </c>
      <c r="C105" s="30" t="s">
        <v>107</v>
      </c>
      <c r="D105" s="31" t="s">
        <v>359</v>
      </c>
      <c r="E105" s="29" t="s">
        <v>104</v>
      </c>
      <c r="F105" s="33">
        <v>2</v>
      </c>
      <c r="G105" s="49">
        <v>100</v>
      </c>
      <c r="H105" s="49">
        <f t="shared" si="2"/>
        <v>200</v>
      </c>
      <c r="I105" s="49">
        <v>533.39</v>
      </c>
      <c r="J105" s="48">
        <f>J6*H105</f>
        <v>220.00000000000003</v>
      </c>
    </row>
    <row r="106" spans="1:10" ht="25.35" customHeight="1" x14ac:dyDescent="0.2">
      <c r="A106" s="29" t="s">
        <v>360</v>
      </c>
      <c r="B106" s="30" t="s">
        <v>361</v>
      </c>
      <c r="C106" s="31" t="s">
        <v>103</v>
      </c>
      <c r="D106" s="31" t="s">
        <v>362</v>
      </c>
      <c r="E106" s="29" t="s">
        <v>104</v>
      </c>
      <c r="F106" s="33">
        <v>2</v>
      </c>
      <c r="G106" s="48">
        <v>640</v>
      </c>
      <c r="H106" s="48">
        <f t="shared" si="2"/>
        <v>1280</v>
      </c>
      <c r="I106" s="48">
        <v>1377.9</v>
      </c>
      <c r="J106" s="48">
        <f>J6*H106</f>
        <v>1408</v>
      </c>
    </row>
    <row r="107" spans="1:10" ht="25.35" customHeight="1" x14ac:dyDescent="0.2">
      <c r="A107" s="29" t="s">
        <v>363</v>
      </c>
      <c r="B107" s="41" t="s">
        <v>364</v>
      </c>
      <c r="C107" s="31" t="s">
        <v>103</v>
      </c>
      <c r="D107" s="31" t="s">
        <v>365</v>
      </c>
      <c r="E107" s="29" t="s">
        <v>104</v>
      </c>
      <c r="F107" s="33">
        <v>2</v>
      </c>
      <c r="G107" s="49">
        <v>280</v>
      </c>
      <c r="H107" s="48">
        <f t="shared" si="2"/>
        <v>560</v>
      </c>
      <c r="I107" s="49">
        <v>637.1</v>
      </c>
      <c r="J107" s="48">
        <f>J6*H107</f>
        <v>616</v>
      </c>
    </row>
    <row r="108" spans="1:10" ht="25.5" customHeight="1" x14ac:dyDescent="0.2">
      <c r="A108" s="29" t="s">
        <v>366</v>
      </c>
      <c r="B108" s="30" t="s">
        <v>367</v>
      </c>
      <c r="C108" s="31" t="s">
        <v>103</v>
      </c>
      <c r="D108" s="31" t="s">
        <v>368</v>
      </c>
      <c r="E108" s="29" t="s">
        <v>104</v>
      </c>
      <c r="F108" s="33">
        <v>2</v>
      </c>
      <c r="G108" s="48">
        <v>800</v>
      </c>
      <c r="H108" s="48">
        <f t="shared" si="2"/>
        <v>1600</v>
      </c>
      <c r="I108" s="48">
        <v>2370.5700000000002</v>
      </c>
      <c r="J108" s="48">
        <f>J6*H108</f>
        <v>1760.0000000000002</v>
      </c>
    </row>
    <row r="109" spans="1:10" ht="25.5" customHeight="1" x14ac:dyDescent="0.2">
      <c r="A109" s="29" t="s">
        <v>369</v>
      </c>
      <c r="B109" s="31" t="s">
        <v>370</v>
      </c>
      <c r="C109" s="30" t="s">
        <v>107</v>
      </c>
      <c r="D109" s="31" t="s">
        <v>371</v>
      </c>
      <c r="E109" s="29" t="s">
        <v>104</v>
      </c>
      <c r="F109" s="33">
        <v>2</v>
      </c>
      <c r="G109" s="49">
        <v>180</v>
      </c>
      <c r="H109" s="49">
        <f t="shared" si="2"/>
        <v>360</v>
      </c>
      <c r="I109" s="49">
        <v>370.4</v>
      </c>
      <c r="J109" s="49">
        <f>J6*H109</f>
        <v>396.00000000000006</v>
      </c>
    </row>
    <row r="110" spans="1:10" ht="25.5" customHeight="1" x14ac:dyDescent="0.2">
      <c r="A110" s="29" t="s">
        <v>372</v>
      </c>
      <c r="B110" s="41" t="s">
        <v>373</v>
      </c>
      <c r="C110" s="30" t="s">
        <v>107</v>
      </c>
      <c r="D110" s="31" t="s">
        <v>374</v>
      </c>
      <c r="E110" s="29" t="s">
        <v>104</v>
      </c>
      <c r="F110" s="33">
        <v>2</v>
      </c>
      <c r="G110" s="49">
        <v>180</v>
      </c>
      <c r="H110" s="49">
        <f t="shared" si="2"/>
        <v>360</v>
      </c>
      <c r="I110" s="49">
        <v>370.4</v>
      </c>
      <c r="J110" s="49">
        <f>J6*H110</f>
        <v>396.00000000000006</v>
      </c>
    </row>
    <row r="111" spans="1:10" ht="25.35" customHeight="1" x14ac:dyDescent="0.2">
      <c r="A111" s="29" t="s">
        <v>375</v>
      </c>
      <c r="B111" s="41" t="s">
        <v>376</v>
      </c>
      <c r="C111" s="31" t="s">
        <v>103</v>
      </c>
      <c r="D111" s="31" t="s">
        <v>377</v>
      </c>
      <c r="E111" s="29" t="s">
        <v>104</v>
      </c>
      <c r="F111" s="33">
        <v>2</v>
      </c>
      <c r="G111" s="49">
        <v>180</v>
      </c>
      <c r="H111" s="49">
        <f t="shared" si="2"/>
        <v>360</v>
      </c>
      <c r="I111" s="49">
        <v>370.4</v>
      </c>
      <c r="J111" s="49">
        <f>J6*H111</f>
        <v>396.00000000000006</v>
      </c>
    </row>
    <row r="112" spans="1:10" ht="25.5" customHeight="1" x14ac:dyDescent="0.2">
      <c r="A112" s="29" t="s">
        <v>378</v>
      </c>
      <c r="B112" s="29" t="s">
        <v>379</v>
      </c>
      <c r="C112" s="30" t="s">
        <v>107</v>
      </c>
      <c r="D112" s="31" t="s">
        <v>380</v>
      </c>
      <c r="E112" s="29" t="s">
        <v>104</v>
      </c>
      <c r="F112" s="33">
        <v>2</v>
      </c>
      <c r="G112" s="49">
        <v>200</v>
      </c>
      <c r="H112" s="49">
        <f t="shared" si="2"/>
        <v>400</v>
      </c>
      <c r="I112" s="49">
        <v>533.39</v>
      </c>
      <c r="J112" s="48">
        <f>J6*H112</f>
        <v>440.00000000000006</v>
      </c>
    </row>
    <row r="113" spans="1:10" ht="25.35" customHeight="1" x14ac:dyDescent="0.2">
      <c r="A113" s="29" t="s">
        <v>381</v>
      </c>
      <c r="B113" s="30" t="s">
        <v>382</v>
      </c>
      <c r="C113" s="31" t="s">
        <v>103</v>
      </c>
      <c r="D113" s="31" t="s">
        <v>383</v>
      </c>
      <c r="E113" s="29" t="s">
        <v>104</v>
      </c>
      <c r="F113" s="33">
        <v>2</v>
      </c>
      <c r="G113" s="48">
        <v>800</v>
      </c>
      <c r="H113" s="48">
        <f t="shared" si="2"/>
        <v>1600</v>
      </c>
      <c r="I113" s="48">
        <v>2000.17</v>
      </c>
      <c r="J113" s="48">
        <f>J6*H113</f>
        <v>1760.0000000000002</v>
      </c>
    </row>
    <row r="114" spans="1:10" ht="25.5" customHeight="1" x14ac:dyDescent="0.2">
      <c r="A114" s="29" t="s">
        <v>384</v>
      </c>
      <c r="B114" s="45" t="s">
        <v>385</v>
      </c>
      <c r="C114" s="31" t="s">
        <v>103</v>
      </c>
      <c r="D114" s="31" t="s">
        <v>386</v>
      </c>
      <c r="E114" s="29" t="s">
        <v>104</v>
      </c>
      <c r="F114" s="33">
        <v>2</v>
      </c>
      <c r="G114" s="49">
        <v>200</v>
      </c>
      <c r="H114" s="49">
        <f t="shared" si="2"/>
        <v>400</v>
      </c>
      <c r="I114" s="49">
        <v>444.48</v>
      </c>
      <c r="J114" s="49">
        <f>J6*H114</f>
        <v>440.00000000000006</v>
      </c>
    </row>
    <row r="115" spans="1:10" ht="36.6" customHeight="1" x14ac:dyDescent="0.2">
      <c r="A115" s="38" t="s">
        <v>387</v>
      </c>
      <c r="B115" s="30" t="s">
        <v>388</v>
      </c>
      <c r="C115" s="30" t="s">
        <v>107</v>
      </c>
      <c r="D115" s="31" t="s">
        <v>389</v>
      </c>
      <c r="E115" s="38" t="s">
        <v>104</v>
      </c>
      <c r="F115" s="34">
        <v>2</v>
      </c>
      <c r="G115" s="47">
        <v>200</v>
      </c>
      <c r="H115" s="47">
        <f t="shared" si="2"/>
        <v>400</v>
      </c>
      <c r="I115" s="47">
        <v>533.39</v>
      </c>
      <c r="J115" s="46">
        <f>J6*H115</f>
        <v>440.00000000000006</v>
      </c>
    </row>
    <row r="116" spans="1:10" ht="25.5" customHeight="1" x14ac:dyDescent="0.2">
      <c r="A116" s="29" t="s">
        <v>390</v>
      </c>
      <c r="B116" s="36" t="s">
        <v>391</v>
      </c>
      <c r="C116" s="31" t="s">
        <v>103</v>
      </c>
      <c r="D116" s="31" t="s">
        <v>392</v>
      </c>
      <c r="E116" s="29" t="s">
        <v>104</v>
      </c>
      <c r="F116" s="33">
        <v>2</v>
      </c>
      <c r="G116" s="49">
        <v>200</v>
      </c>
      <c r="H116" s="49">
        <f t="shared" si="2"/>
        <v>400</v>
      </c>
      <c r="I116" s="49">
        <v>444.48</v>
      </c>
      <c r="J116" s="49">
        <f>J6*H116</f>
        <v>440.00000000000006</v>
      </c>
    </row>
    <row r="117" spans="1:10" ht="25.35" customHeight="1" x14ac:dyDescent="0.2">
      <c r="A117" s="29" t="s">
        <v>393</v>
      </c>
      <c r="B117" s="31" t="s">
        <v>394</v>
      </c>
      <c r="C117" s="31" t="s">
        <v>103</v>
      </c>
      <c r="D117" s="31" t="s">
        <v>395</v>
      </c>
      <c r="E117" s="29" t="s">
        <v>104</v>
      </c>
      <c r="F117" s="33">
        <v>2</v>
      </c>
      <c r="G117" s="49">
        <v>180</v>
      </c>
      <c r="H117" s="49">
        <f t="shared" si="2"/>
        <v>360</v>
      </c>
      <c r="I117" s="49">
        <v>370.4</v>
      </c>
      <c r="J117" s="49">
        <f>J6*H117</f>
        <v>396.00000000000006</v>
      </c>
    </row>
    <row r="118" spans="1:10" ht="25.5" customHeight="1" x14ac:dyDescent="0.2">
      <c r="A118" s="29" t="s">
        <v>396</v>
      </c>
      <c r="B118" s="31" t="s">
        <v>397</v>
      </c>
      <c r="C118" s="31" t="s">
        <v>103</v>
      </c>
      <c r="D118" s="31" t="s">
        <v>398</v>
      </c>
      <c r="E118" s="29" t="s">
        <v>104</v>
      </c>
      <c r="F118" s="33">
        <v>2</v>
      </c>
      <c r="G118" s="48">
        <v>1300</v>
      </c>
      <c r="H118" s="48">
        <f t="shared" si="2"/>
        <v>2600</v>
      </c>
      <c r="I118" s="48">
        <v>2963.23</v>
      </c>
      <c r="J118" s="48">
        <f>J6*H118</f>
        <v>2860.0000000000005</v>
      </c>
    </row>
    <row r="119" spans="1:10" ht="25.35" customHeight="1" x14ac:dyDescent="0.2">
      <c r="A119" s="41" t="s">
        <v>399</v>
      </c>
      <c r="B119" s="36" t="s">
        <v>400</v>
      </c>
      <c r="C119" s="31" t="s">
        <v>103</v>
      </c>
      <c r="D119" s="31" t="s">
        <v>401</v>
      </c>
      <c r="E119" s="29" t="s">
        <v>104</v>
      </c>
      <c r="F119" s="33">
        <v>2</v>
      </c>
      <c r="G119" s="48">
        <v>800</v>
      </c>
      <c r="H119" s="48">
        <f t="shared" si="2"/>
        <v>1600</v>
      </c>
      <c r="I119" s="48">
        <v>2000.17</v>
      </c>
      <c r="J119" s="48">
        <f>J6*H119</f>
        <v>1760.0000000000002</v>
      </c>
    </row>
    <row r="120" spans="1:10" ht="36.6" customHeight="1" x14ac:dyDescent="0.2">
      <c r="A120" s="38" t="s">
        <v>402</v>
      </c>
      <c r="B120" s="30" t="s">
        <v>403</v>
      </c>
      <c r="C120" s="39" t="s">
        <v>103</v>
      </c>
      <c r="D120" s="31" t="s">
        <v>404</v>
      </c>
      <c r="E120" s="38" t="s">
        <v>104</v>
      </c>
      <c r="F120" s="34">
        <v>2</v>
      </c>
      <c r="G120" s="46">
        <v>1500</v>
      </c>
      <c r="H120" s="46">
        <f t="shared" si="2"/>
        <v>3000</v>
      </c>
      <c r="I120" s="46">
        <v>3555.87</v>
      </c>
      <c r="J120" s="46">
        <f>J6*H120</f>
        <v>3300.0000000000005</v>
      </c>
    </row>
    <row r="121" spans="1:10" ht="14.1" customHeight="1" x14ac:dyDescent="0.2">
      <c r="A121" s="29" t="s">
        <v>405</v>
      </c>
      <c r="B121" s="30" t="s">
        <v>406</v>
      </c>
      <c r="C121" s="50"/>
      <c r="D121" s="50"/>
      <c r="E121" s="50"/>
      <c r="F121" s="50"/>
      <c r="G121" s="50"/>
      <c r="H121" s="50"/>
      <c r="I121" s="50"/>
      <c r="J121" s="50"/>
    </row>
    <row r="122" spans="1:10" ht="25.35" customHeight="1" x14ac:dyDescent="0.2">
      <c r="A122" s="29" t="s">
        <v>407</v>
      </c>
      <c r="B122" s="30" t="s">
        <v>406</v>
      </c>
      <c r="C122" s="31" t="s">
        <v>103</v>
      </c>
      <c r="D122" s="31" t="s">
        <v>408</v>
      </c>
      <c r="E122" s="29" t="s">
        <v>104</v>
      </c>
      <c r="F122" s="33">
        <v>2</v>
      </c>
      <c r="G122" s="49">
        <v>180</v>
      </c>
      <c r="H122" s="49">
        <f t="shared" si="2"/>
        <v>360</v>
      </c>
      <c r="I122" s="49">
        <v>370.4</v>
      </c>
      <c r="J122" s="49">
        <f>J6*H122</f>
        <v>396.00000000000006</v>
      </c>
    </row>
    <row r="123" spans="1:10" ht="25.35" customHeight="1" x14ac:dyDescent="0.2">
      <c r="A123" s="29" t="s">
        <v>409</v>
      </c>
      <c r="B123" s="30" t="s">
        <v>406</v>
      </c>
      <c r="C123" s="31" t="s">
        <v>103</v>
      </c>
      <c r="D123" s="31" t="s">
        <v>410</v>
      </c>
      <c r="E123" s="29" t="s">
        <v>104</v>
      </c>
      <c r="F123" s="33">
        <v>2</v>
      </c>
      <c r="G123" s="48">
        <v>1587.36</v>
      </c>
      <c r="H123" s="48">
        <f t="shared" si="2"/>
        <v>3174.72</v>
      </c>
      <c r="I123" s="48">
        <v>1926.1</v>
      </c>
      <c r="J123" s="48">
        <f>J6*H123</f>
        <v>3492.192</v>
      </c>
    </row>
    <row r="124" spans="1:10" ht="25.5" customHeight="1" x14ac:dyDescent="0.2">
      <c r="A124" s="29" t="s">
        <v>411</v>
      </c>
      <c r="B124" s="30" t="s">
        <v>412</v>
      </c>
      <c r="C124" s="31" t="s">
        <v>103</v>
      </c>
      <c r="D124" s="31" t="s">
        <v>413</v>
      </c>
      <c r="E124" s="29" t="s">
        <v>104</v>
      </c>
      <c r="F124" s="33">
        <v>2</v>
      </c>
      <c r="G124" s="48">
        <v>2442.08</v>
      </c>
      <c r="H124" s="48">
        <f t="shared" si="2"/>
        <v>4884.16</v>
      </c>
      <c r="I124" s="48">
        <v>2963.22</v>
      </c>
      <c r="J124" s="48">
        <f>J6*H124</f>
        <v>5372.576</v>
      </c>
    </row>
    <row r="125" spans="1:10" ht="25.5" customHeight="1" x14ac:dyDescent="0.2">
      <c r="A125" s="29" t="s">
        <v>414</v>
      </c>
      <c r="B125" s="29" t="s">
        <v>415</v>
      </c>
      <c r="C125" s="30" t="s">
        <v>107</v>
      </c>
      <c r="D125" s="31" t="s">
        <v>416</v>
      </c>
      <c r="E125" s="29" t="s">
        <v>104</v>
      </c>
      <c r="F125" s="33">
        <v>2</v>
      </c>
      <c r="G125" s="49">
        <v>150</v>
      </c>
      <c r="H125" s="49">
        <f t="shared" si="2"/>
        <v>300</v>
      </c>
      <c r="I125" s="49">
        <v>182.01</v>
      </c>
      <c r="J125" s="49">
        <f>J6*H125</f>
        <v>330</v>
      </c>
    </row>
    <row r="126" spans="1:10" ht="25.5" customHeight="1" x14ac:dyDescent="0.2">
      <c r="A126" s="29" t="s">
        <v>417</v>
      </c>
      <c r="B126" s="36" t="s">
        <v>418</v>
      </c>
      <c r="C126" s="30" t="s">
        <v>107</v>
      </c>
      <c r="D126" s="31" t="s">
        <v>419</v>
      </c>
      <c r="E126" s="29" t="s">
        <v>104</v>
      </c>
      <c r="F126" s="33">
        <v>2</v>
      </c>
      <c r="G126" s="49">
        <v>270</v>
      </c>
      <c r="H126" s="49">
        <f t="shared" si="2"/>
        <v>540</v>
      </c>
      <c r="I126" s="49">
        <v>327.62</v>
      </c>
      <c r="J126" s="49">
        <f>J6*H126</f>
        <v>594</v>
      </c>
    </row>
    <row r="127" spans="1:10" ht="25.35" customHeight="1" x14ac:dyDescent="0.2">
      <c r="A127" s="29" t="s">
        <v>420</v>
      </c>
      <c r="B127" s="30" t="s">
        <v>421</v>
      </c>
      <c r="C127" s="31" t="s">
        <v>103</v>
      </c>
      <c r="D127" s="31" t="s">
        <v>422</v>
      </c>
      <c r="E127" s="29" t="s">
        <v>104</v>
      </c>
      <c r="F127" s="33">
        <v>2</v>
      </c>
      <c r="G127" s="49">
        <v>659.37</v>
      </c>
      <c r="H127" s="48">
        <f t="shared" si="2"/>
        <v>1318.74</v>
      </c>
      <c r="I127" s="49">
        <v>800.08</v>
      </c>
      <c r="J127" s="48">
        <f>J6*H127</f>
        <v>1450.614</v>
      </c>
    </row>
    <row r="128" spans="1:10" ht="25.5" customHeight="1" x14ac:dyDescent="0.2">
      <c r="A128" s="29" t="s">
        <v>423</v>
      </c>
      <c r="B128" s="29" t="s">
        <v>424</v>
      </c>
      <c r="C128" s="30" t="s">
        <v>107</v>
      </c>
      <c r="D128" s="31" t="s">
        <v>425</v>
      </c>
      <c r="E128" s="29" t="s">
        <v>104</v>
      </c>
      <c r="F128" s="33">
        <v>2</v>
      </c>
      <c r="G128" s="49">
        <v>610.52</v>
      </c>
      <c r="H128" s="48">
        <f t="shared" si="2"/>
        <v>1221.04</v>
      </c>
      <c r="I128" s="49">
        <v>740.8</v>
      </c>
      <c r="J128" s="48">
        <f>J6*H128</f>
        <v>1343.144</v>
      </c>
    </row>
    <row r="129" spans="1:10" ht="25.35" customHeight="1" x14ac:dyDescent="0.2">
      <c r="A129" s="29" t="s">
        <v>426</v>
      </c>
      <c r="B129" s="29" t="s">
        <v>427</v>
      </c>
      <c r="C129" s="31" t="s">
        <v>103</v>
      </c>
      <c r="D129" s="31" t="s">
        <v>428</v>
      </c>
      <c r="E129" s="29" t="s">
        <v>104</v>
      </c>
      <c r="F129" s="33">
        <v>2</v>
      </c>
      <c r="G129" s="48">
        <v>4212.59</v>
      </c>
      <c r="H129" s="48">
        <f t="shared" si="2"/>
        <v>8425.18</v>
      </c>
      <c r="I129" s="48">
        <v>5111.5600000000004</v>
      </c>
      <c r="J129" s="48">
        <f>J6*H129</f>
        <v>9267.6980000000003</v>
      </c>
    </row>
    <row r="130" spans="1:10" ht="25.35" customHeight="1" x14ac:dyDescent="0.2">
      <c r="A130" s="29" t="s">
        <v>429</v>
      </c>
      <c r="B130" s="29" t="s">
        <v>430</v>
      </c>
      <c r="C130" s="31" t="s">
        <v>103</v>
      </c>
      <c r="D130" s="31" t="s">
        <v>431</v>
      </c>
      <c r="E130" s="29" t="s">
        <v>104</v>
      </c>
      <c r="F130" s="33">
        <v>2</v>
      </c>
      <c r="G130" s="48">
        <v>4212.59</v>
      </c>
      <c r="H130" s="48">
        <f t="shared" si="2"/>
        <v>8425.18</v>
      </c>
      <c r="I130" s="48">
        <v>5111.5600000000004</v>
      </c>
      <c r="J130" s="48">
        <f>J6*H130</f>
        <v>9267.6980000000003</v>
      </c>
    </row>
    <row r="131" spans="1:10" ht="20.85" customHeight="1" x14ac:dyDescent="0.2">
      <c r="A131" s="29" t="s">
        <v>432</v>
      </c>
      <c r="B131" s="29" t="s">
        <v>433</v>
      </c>
      <c r="C131" s="39"/>
      <c r="D131" s="39"/>
      <c r="E131" s="39"/>
      <c r="F131" s="39"/>
      <c r="G131" s="39"/>
      <c r="H131" s="39"/>
      <c r="I131" s="39"/>
      <c r="J131" s="39"/>
    </row>
    <row r="132" spans="1:10" ht="25.35" customHeight="1" x14ac:dyDescent="0.2">
      <c r="A132" s="29" t="s">
        <v>434</v>
      </c>
      <c r="B132" s="29" t="s">
        <v>433</v>
      </c>
      <c r="C132" s="31" t="s">
        <v>103</v>
      </c>
      <c r="D132" s="31" t="s">
        <v>435</v>
      </c>
      <c r="E132" s="29" t="s">
        <v>104</v>
      </c>
      <c r="F132" s="33">
        <v>2</v>
      </c>
      <c r="G132" s="49">
        <v>647.15</v>
      </c>
      <c r="H132" s="48">
        <f t="shared" si="2"/>
        <v>1294.3</v>
      </c>
      <c r="I132" s="49">
        <v>785.25</v>
      </c>
      <c r="J132" s="48">
        <f>J6*H132</f>
        <v>1423.73</v>
      </c>
    </row>
    <row r="133" spans="1:10" ht="25.5" customHeight="1" x14ac:dyDescent="0.2">
      <c r="A133" s="29" t="s">
        <v>436</v>
      </c>
      <c r="B133" s="29" t="s">
        <v>433</v>
      </c>
      <c r="C133" s="30" t="s">
        <v>107</v>
      </c>
      <c r="D133" s="31" t="s">
        <v>437</v>
      </c>
      <c r="E133" s="29" t="s">
        <v>104</v>
      </c>
      <c r="F133" s="33">
        <v>2</v>
      </c>
      <c r="G133" s="49">
        <v>305.26</v>
      </c>
      <c r="H133" s="49">
        <f t="shared" si="2"/>
        <v>610.52</v>
      </c>
      <c r="I133" s="49">
        <v>370.4</v>
      </c>
      <c r="J133" s="49">
        <f>J6*H133</f>
        <v>671.572</v>
      </c>
    </row>
    <row r="134" spans="1:10" ht="25.35" customHeight="1" x14ac:dyDescent="0.2">
      <c r="A134" s="29" t="s">
        <v>438</v>
      </c>
      <c r="B134" s="29" t="s">
        <v>439</v>
      </c>
      <c r="C134" s="31" t="s">
        <v>103</v>
      </c>
      <c r="D134" s="31" t="s">
        <v>440</v>
      </c>
      <c r="E134" s="29" t="s">
        <v>104</v>
      </c>
      <c r="F134" s="33">
        <v>2</v>
      </c>
      <c r="G134" s="49">
        <v>760.52</v>
      </c>
      <c r="H134" s="48">
        <f t="shared" si="2"/>
        <v>1521.04</v>
      </c>
      <c r="I134" s="49">
        <v>922.81</v>
      </c>
      <c r="J134" s="48">
        <f>J6*H134</f>
        <v>1673.144</v>
      </c>
    </row>
    <row r="135" spans="1:10" ht="25.35" customHeight="1" x14ac:dyDescent="0.2">
      <c r="A135" s="29" t="s">
        <v>441</v>
      </c>
      <c r="B135" s="29" t="s">
        <v>442</v>
      </c>
      <c r="C135" s="31" t="s">
        <v>103</v>
      </c>
      <c r="D135" s="31" t="s">
        <v>443</v>
      </c>
      <c r="E135" s="29" t="s">
        <v>104</v>
      </c>
      <c r="F135" s="33">
        <v>2</v>
      </c>
      <c r="G135" s="48">
        <v>1648.41</v>
      </c>
      <c r="H135" s="48">
        <f t="shared" si="2"/>
        <v>3296.82</v>
      </c>
      <c r="I135" s="48">
        <v>2000.18</v>
      </c>
      <c r="J135" s="48">
        <f>J6*H135</f>
        <v>3626.5020000000004</v>
      </c>
    </row>
    <row r="136" spans="1:10" ht="25.5" customHeight="1" x14ac:dyDescent="0.2">
      <c r="A136" s="29" t="s">
        <v>444</v>
      </c>
      <c r="B136" s="31" t="s">
        <v>445</v>
      </c>
      <c r="C136" s="31" t="s">
        <v>103</v>
      </c>
      <c r="D136" s="31" t="s">
        <v>446</v>
      </c>
      <c r="E136" s="29" t="s">
        <v>104</v>
      </c>
      <c r="F136" s="33">
        <v>2</v>
      </c>
      <c r="G136" s="48">
        <v>1953.64</v>
      </c>
      <c r="H136" s="48">
        <f t="shared" si="2"/>
        <v>3907.28</v>
      </c>
      <c r="I136" s="48">
        <v>2370.5700000000002</v>
      </c>
      <c r="J136" s="48">
        <f>J6*H136</f>
        <v>4298.0080000000007</v>
      </c>
    </row>
    <row r="137" spans="1:10" ht="15.75" customHeight="1" x14ac:dyDescent="0.2">
      <c r="A137" s="50"/>
      <c r="B137" s="56"/>
      <c r="C137" s="56"/>
      <c r="D137" s="56"/>
      <c r="E137" s="56"/>
      <c r="F137" s="56"/>
      <c r="G137" s="56"/>
      <c r="H137" s="57">
        <f>SUM(H8:H136)</f>
        <v>152450.97999999998</v>
      </c>
      <c r="I137" s="56"/>
      <c r="J137" s="57">
        <f>SUM(J8:J136)</f>
        <v>167696.07800000001</v>
      </c>
    </row>
    <row r="138" spans="1:10" ht="14.25" customHeight="1" x14ac:dyDescent="0.2">
      <c r="A138" s="50"/>
      <c r="B138" s="98" t="s">
        <v>447</v>
      </c>
      <c r="C138" s="99"/>
      <c r="D138" s="99"/>
      <c r="E138" s="99"/>
      <c r="F138" s="99"/>
      <c r="G138" s="99"/>
      <c r="H138" s="99"/>
      <c r="I138" s="99"/>
      <c r="J138" s="100"/>
    </row>
    <row r="139" spans="1:10" ht="12.75" customHeight="1" x14ac:dyDescent="0.2">
      <c r="A139" s="50"/>
      <c r="B139" s="101" t="s">
        <v>448</v>
      </c>
      <c r="C139" s="102"/>
      <c r="D139" s="103"/>
      <c r="E139" s="29" t="s">
        <v>449</v>
      </c>
      <c r="F139" s="58">
        <v>50000</v>
      </c>
      <c r="G139" s="49">
        <v>0.1</v>
      </c>
      <c r="H139" s="48">
        <f>G139*F139</f>
        <v>5000</v>
      </c>
      <c r="I139" s="49">
        <f>G139*J6</f>
        <v>0.11000000000000001</v>
      </c>
      <c r="J139" s="48">
        <f>F139*I139</f>
        <v>5500.0000000000009</v>
      </c>
    </row>
    <row r="140" spans="1:10" ht="12.75" customHeight="1" x14ac:dyDescent="0.2">
      <c r="A140" s="50"/>
      <c r="B140" s="89" t="s">
        <v>450</v>
      </c>
      <c r="C140" s="90"/>
      <c r="D140" s="91"/>
      <c r="E140" s="29" t="s">
        <v>451</v>
      </c>
      <c r="F140" s="58">
        <v>450</v>
      </c>
      <c r="G140" s="49">
        <v>43.04</v>
      </c>
      <c r="H140" s="48">
        <f>G140*F140</f>
        <v>19368</v>
      </c>
      <c r="I140" s="49">
        <f>G140*J6</f>
        <v>47.344000000000001</v>
      </c>
      <c r="J140" s="48">
        <f>F140*I140</f>
        <v>21304.799999999999</v>
      </c>
    </row>
    <row r="141" spans="1:10" ht="12.75" customHeight="1" x14ac:dyDescent="0.2">
      <c r="A141" s="92" t="s">
        <v>73</v>
      </c>
      <c r="B141" s="93"/>
      <c r="C141" s="93"/>
      <c r="D141" s="93"/>
      <c r="E141" s="94"/>
      <c r="F141" s="56"/>
      <c r="G141" s="56"/>
      <c r="H141" s="62">
        <v>115371.5</v>
      </c>
      <c r="I141" s="56"/>
      <c r="J141" s="62">
        <f>SUM(J139:J140)</f>
        <v>26804.799999999999</v>
      </c>
    </row>
    <row r="142" spans="1:10" ht="12.75" customHeight="1" x14ac:dyDescent="0.2">
      <c r="A142" s="95" t="s">
        <v>452</v>
      </c>
      <c r="B142" s="96"/>
      <c r="C142" s="96"/>
      <c r="D142" s="96"/>
      <c r="E142" s="96"/>
      <c r="F142" s="96"/>
      <c r="G142" s="97"/>
      <c r="H142" s="59"/>
      <c r="I142" s="60"/>
      <c r="J142" s="63">
        <f>J137+J141</f>
        <v>194500.878</v>
      </c>
    </row>
    <row r="143" spans="1:10" x14ac:dyDescent="0.2">
      <c r="A143" s="61"/>
      <c r="B143" s="61"/>
      <c r="C143" s="61"/>
      <c r="D143" s="61"/>
      <c r="E143" s="61"/>
      <c r="F143" s="61"/>
      <c r="G143" s="61"/>
      <c r="H143" s="61"/>
      <c r="I143" s="61"/>
      <c r="J143" s="61"/>
    </row>
    <row r="144" spans="1:10" x14ac:dyDescent="0.2">
      <c r="A144" s="61"/>
      <c r="B144" s="61"/>
      <c r="C144" s="61"/>
      <c r="D144" s="61"/>
      <c r="E144" s="61"/>
      <c r="F144" s="61"/>
      <c r="G144" s="61"/>
      <c r="H144" s="61"/>
      <c r="I144" s="61"/>
      <c r="J144" s="61"/>
    </row>
    <row r="145" spans="1:10" x14ac:dyDescent="0.2">
      <c r="A145" s="61"/>
      <c r="B145" s="61"/>
      <c r="C145" s="61"/>
      <c r="D145" s="61"/>
      <c r="E145" s="61"/>
      <c r="F145" s="61"/>
      <c r="G145" s="61"/>
      <c r="H145" s="61"/>
      <c r="I145" s="61"/>
      <c r="J145" s="61"/>
    </row>
    <row r="146" spans="1:10" x14ac:dyDescent="0.2">
      <c r="A146" s="61"/>
      <c r="B146" s="61"/>
      <c r="C146" s="61"/>
      <c r="D146" s="61"/>
      <c r="E146" s="61"/>
      <c r="F146" s="61"/>
      <c r="G146" s="61"/>
      <c r="H146" s="61"/>
      <c r="I146" s="61"/>
      <c r="J146" s="61"/>
    </row>
    <row r="147" spans="1:10" x14ac:dyDescent="0.2">
      <c r="A147" s="61"/>
      <c r="B147" s="61"/>
      <c r="C147" s="61"/>
      <c r="D147" s="61"/>
      <c r="E147" s="61"/>
      <c r="F147" s="61"/>
      <c r="G147" s="61"/>
      <c r="H147" s="61"/>
      <c r="I147" s="61"/>
      <c r="J147" s="61"/>
    </row>
    <row r="148" spans="1:10" x14ac:dyDescent="0.2">
      <c r="A148" s="61"/>
      <c r="B148" s="61"/>
      <c r="C148" s="61"/>
      <c r="D148" s="61"/>
      <c r="E148" s="61"/>
      <c r="F148" s="61"/>
      <c r="G148" s="61"/>
      <c r="H148" s="61"/>
      <c r="I148" s="61"/>
      <c r="J148" s="61"/>
    </row>
    <row r="149" spans="1:10" x14ac:dyDescent="0.2">
      <c r="A149" s="61"/>
      <c r="B149" s="61"/>
      <c r="C149" s="61"/>
      <c r="D149" s="61"/>
      <c r="E149" s="61"/>
      <c r="F149" s="61"/>
      <c r="G149" s="61"/>
      <c r="H149" s="61"/>
      <c r="I149" s="61"/>
      <c r="J149" s="61"/>
    </row>
    <row r="150" spans="1:10" x14ac:dyDescent="0.2">
      <c r="A150" s="61"/>
      <c r="B150" s="61"/>
      <c r="C150" s="61"/>
      <c r="D150" s="61"/>
      <c r="E150" s="61"/>
      <c r="F150" s="61"/>
      <c r="G150" s="61"/>
      <c r="H150" s="61"/>
      <c r="I150" s="61"/>
      <c r="J150" s="61"/>
    </row>
    <row r="151" spans="1:10" x14ac:dyDescent="0.2">
      <c r="A151" s="61"/>
      <c r="B151" s="61"/>
      <c r="C151" s="61"/>
      <c r="D151" s="61"/>
      <c r="E151" s="61"/>
      <c r="F151" s="61"/>
      <c r="G151" s="61"/>
      <c r="H151" s="61"/>
      <c r="I151" s="61"/>
      <c r="J151" s="61"/>
    </row>
    <row r="152" spans="1:10" x14ac:dyDescent="0.2">
      <c r="A152" s="61"/>
      <c r="B152" s="61"/>
      <c r="C152" s="61"/>
      <c r="D152" s="61"/>
      <c r="E152" s="61"/>
      <c r="F152" s="61"/>
      <c r="G152" s="61"/>
      <c r="H152" s="61"/>
      <c r="I152" s="61"/>
      <c r="J152" s="61"/>
    </row>
    <row r="153" spans="1:10" x14ac:dyDescent="0.2">
      <c r="A153" s="61"/>
      <c r="B153" s="61"/>
      <c r="C153" s="61"/>
      <c r="D153" s="61"/>
      <c r="E153" s="61"/>
      <c r="F153" s="61"/>
      <c r="G153" s="61"/>
      <c r="H153" s="61"/>
      <c r="I153" s="61"/>
      <c r="J153" s="61"/>
    </row>
    <row r="154" spans="1:10" x14ac:dyDescent="0.2">
      <c r="A154" s="61"/>
      <c r="B154" s="61"/>
      <c r="C154" s="61"/>
      <c r="D154" s="61"/>
      <c r="E154" s="61"/>
      <c r="F154" s="61"/>
      <c r="G154" s="61"/>
      <c r="H154" s="61"/>
      <c r="I154" s="61"/>
      <c r="J154" s="61"/>
    </row>
    <row r="155" spans="1:10" x14ac:dyDescent="0.2">
      <c r="A155" s="61"/>
      <c r="B155" s="61"/>
      <c r="C155" s="61"/>
      <c r="D155" s="61"/>
      <c r="E155" s="61"/>
      <c r="F155" s="61"/>
      <c r="G155" s="61"/>
      <c r="H155" s="61"/>
      <c r="I155" s="61"/>
      <c r="J155" s="61"/>
    </row>
    <row r="156" spans="1:10" x14ac:dyDescent="0.2">
      <c r="A156" s="61"/>
      <c r="B156" s="61"/>
      <c r="C156" s="61"/>
      <c r="D156" s="61"/>
      <c r="E156" s="61"/>
      <c r="F156" s="61"/>
      <c r="G156" s="61"/>
      <c r="H156" s="61"/>
      <c r="I156" s="61"/>
      <c r="J156" s="61"/>
    </row>
    <row r="157" spans="1:10" x14ac:dyDescent="0.2">
      <c r="A157" s="61"/>
      <c r="B157" s="61"/>
      <c r="C157" s="61"/>
      <c r="D157" s="61"/>
      <c r="E157" s="61"/>
      <c r="F157" s="61"/>
      <c r="G157" s="61"/>
      <c r="H157" s="61"/>
      <c r="I157" s="61"/>
      <c r="J157" s="61"/>
    </row>
    <row r="158" spans="1:10" x14ac:dyDescent="0.2">
      <c r="A158" s="61"/>
      <c r="B158" s="61"/>
      <c r="C158" s="61"/>
      <c r="D158" s="61"/>
      <c r="E158" s="61"/>
      <c r="F158" s="61"/>
      <c r="G158" s="61"/>
      <c r="H158" s="61"/>
      <c r="I158" s="61"/>
      <c r="J158" s="61"/>
    </row>
    <row r="159" spans="1:10" x14ac:dyDescent="0.2">
      <c r="A159" s="61"/>
      <c r="B159" s="61"/>
      <c r="C159" s="61"/>
      <c r="D159" s="61"/>
      <c r="E159" s="61"/>
      <c r="F159" s="61"/>
      <c r="G159" s="61"/>
      <c r="H159" s="61"/>
      <c r="I159" s="61"/>
      <c r="J159" s="61"/>
    </row>
  </sheetData>
  <mergeCells count="8">
    <mergeCell ref="A5:J5"/>
    <mergeCell ref="E2:J2"/>
    <mergeCell ref="B140:D140"/>
    <mergeCell ref="A141:E141"/>
    <mergeCell ref="A142:G142"/>
    <mergeCell ref="B138:J138"/>
    <mergeCell ref="B139:D139"/>
    <mergeCell ref="E3:J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orçamentária- caixa d'água - memória (2018) completa</dc:title>
  <dc:creator>mbuitrago.estagio</dc:creator>
  <cp:lastModifiedBy>Pedro Brito Candido Ferreira</cp:lastModifiedBy>
  <cp:lastPrinted>2019-07-02T17:33:42Z</cp:lastPrinted>
  <dcterms:created xsi:type="dcterms:W3CDTF">2019-07-01T16:28:59Z</dcterms:created>
  <dcterms:modified xsi:type="dcterms:W3CDTF">2019-07-02T18:05:30Z</dcterms:modified>
</cp:coreProperties>
</file>